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E002F032-F043-4FE3-AEEC-97B88B3E34D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F340" i="9"/>
  <c r="B340" i="9"/>
  <c r="F339" i="9"/>
  <c r="F338" i="9"/>
  <c r="F337" i="9"/>
  <c r="F336" i="9"/>
  <c r="H335" i="9"/>
  <c r="G335" i="9"/>
  <c r="F335" i="9"/>
  <c r="E335" i="9"/>
  <c r="B335" i="9"/>
  <c r="F334" i="9"/>
  <c r="H333" i="9"/>
  <c r="G333" i="9"/>
  <c r="E333" i="9" s="1"/>
  <c r="B333" i="9" s="1"/>
  <c r="F333" i="9"/>
  <c r="H332" i="9"/>
  <c r="G332" i="9"/>
  <c r="E332" i="9" s="1"/>
  <c r="F332" i="9"/>
  <c r="B332" i="9" s="1"/>
  <c r="H331" i="9"/>
  <c r="G331" i="9"/>
  <c r="E331" i="9" s="1"/>
  <c r="B331" i="9" s="1"/>
  <c r="F331" i="9"/>
  <c r="H330" i="9"/>
  <c r="E330" i="9" s="1"/>
  <c r="G330" i="9"/>
  <c r="F330" i="9"/>
  <c r="B330" i="9"/>
  <c r="H329" i="9"/>
  <c r="G329" i="9"/>
  <c r="F329" i="9"/>
  <c r="E329" i="9"/>
  <c r="B329" i="9" s="1"/>
  <c r="H328" i="9"/>
  <c r="E328" i="9" s="1"/>
  <c r="G328" i="9"/>
  <c r="F328" i="9"/>
  <c r="B328" i="9"/>
  <c r="H327" i="9"/>
  <c r="E327" i="9" s="1"/>
  <c r="B327" i="9" s="1"/>
  <c r="G327" i="9"/>
  <c r="F327" i="9"/>
  <c r="H326" i="9"/>
  <c r="G326" i="9"/>
  <c r="F326" i="9"/>
  <c r="E326" i="9"/>
  <c r="B326" i="9"/>
  <c r="H325" i="9"/>
  <c r="G325" i="9"/>
  <c r="F325" i="9"/>
  <c r="E325" i="9"/>
  <c r="B325" i="9" s="1"/>
  <c r="H324" i="9"/>
  <c r="G324" i="9"/>
  <c r="E324" i="9" s="1"/>
  <c r="F324" i="9"/>
  <c r="B324" i="9"/>
  <c r="H323" i="9"/>
  <c r="G323" i="9"/>
  <c r="F323" i="9"/>
  <c r="E323" i="9"/>
  <c r="B323" i="9"/>
  <c r="H322" i="9"/>
  <c r="G322" i="9"/>
  <c r="E322" i="9" s="1"/>
  <c r="F322" i="9"/>
  <c r="H321" i="9"/>
  <c r="G321" i="9"/>
  <c r="F321" i="9"/>
  <c r="E321" i="9"/>
  <c r="B321" i="9" s="1"/>
  <c r="H320" i="9"/>
  <c r="E320" i="9" s="1"/>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E311" i="9"/>
  <c r="B311" i="9" s="1"/>
  <c r="F310" i="9"/>
  <c r="F309" i="9"/>
  <c r="F308" i="9"/>
  <c r="H307" i="9"/>
  <c r="G307" i="9"/>
  <c r="F307" i="9"/>
  <c r="E307" i="9"/>
  <c r="B307" i="9" s="1"/>
  <c r="F306" i="9"/>
  <c r="H305" i="9"/>
  <c r="G305" i="9"/>
  <c r="F305" i="9"/>
  <c r="E305" i="9"/>
  <c r="B305" i="9" s="1"/>
  <c r="H304" i="9"/>
  <c r="G304" i="9"/>
  <c r="E304" i="9" s="1"/>
  <c r="F304" i="9"/>
  <c r="B304" i="9"/>
  <c r="H303" i="9"/>
  <c r="G303" i="9"/>
  <c r="F303" i="9"/>
  <c r="E303" i="9"/>
  <c r="B303" i="9"/>
  <c r="F302" i="9"/>
  <c r="F301" i="9"/>
  <c r="F300" i="9"/>
  <c r="F299" i="9"/>
  <c r="F297" i="9"/>
  <c r="L296" i="9"/>
  <c r="H296" i="9"/>
  <c r="F296" i="9"/>
  <c r="F295" i="9"/>
  <c r="I294" i="9"/>
  <c r="H294" i="9"/>
  <c r="F294" i="9"/>
  <c r="E293" i="9"/>
  <c r="M292" i="9"/>
  <c r="L292" i="9"/>
  <c r="F292" i="9"/>
  <c r="E292" i="9"/>
  <c r="B292" i="9"/>
  <c r="M291" i="9"/>
  <c r="L291" i="9"/>
  <c r="F291" i="9"/>
  <c r="E291" i="9"/>
  <c r="B291" i="9" s="1"/>
  <c r="M290" i="9"/>
  <c r="L290" i="9"/>
  <c r="F290" i="9"/>
  <c r="B290" i="9" s="1"/>
  <c r="E290" i="9"/>
  <c r="M289" i="9"/>
  <c r="L289" i="9"/>
  <c r="F289" i="9" s="1"/>
  <c r="E289" i="9"/>
  <c r="B289" i="9" s="1"/>
  <c r="M288" i="9"/>
  <c r="L288" i="9"/>
  <c r="F288" i="9"/>
  <c r="E288" i="9"/>
  <c r="B288" i="9" s="1"/>
  <c r="M287" i="9"/>
  <c r="L287" i="9"/>
  <c r="F287" i="9" s="1"/>
  <c r="E287" i="9"/>
  <c r="B287" i="9" s="1"/>
  <c r="M286" i="9"/>
  <c r="L286" i="9"/>
  <c r="E286" i="9"/>
  <c r="M285" i="9"/>
  <c r="L285" i="9"/>
  <c r="F285" i="9" s="1"/>
  <c r="E285" i="9"/>
  <c r="B285" i="9"/>
  <c r="M284" i="9"/>
  <c r="F284" i="9" s="1"/>
  <c r="B284" i="9" s="1"/>
  <c r="L284" i="9"/>
  <c r="E284" i="9"/>
  <c r="M283" i="9"/>
  <c r="L283" i="9"/>
  <c r="F283" i="9"/>
  <c r="E283" i="9"/>
  <c r="M282" i="9"/>
  <c r="F282" i="9" s="1"/>
  <c r="B282" i="9" s="1"/>
  <c r="L282" i="9"/>
  <c r="E282" i="9"/>
  <c r="M281" i="9"/>
  <c r="L281" i="9"/>
  <c r="F281" i="9" s="1"/>
  <c r="E281" i="9"/>
  <c r="B281" i="9" s="1"/>
  <c r="M280" i="9"/>
  <c r="F280" i="9" s="1"/>
  <c r="B280" i="9" s="1"/>
  <c r="L280" i="9"/>
  <c r="E280" i="9"/>
  <c r="M279" i="9"/>
  <c r="L279" i="9"/>
  <c r="F279" i="9" s="1"/>
  <c r="E279" i="9"/>
  <c r="B279" i="9" s="1"/>
  <c r="M278" i="9"/>
  <c r="L278" i="9"/>
  <c r="F278" i="9" s="1"/>
  <c r="B278" i="9" s="1"/>
  <c r="E278" i="9"/>
  <c r="M277" i="9"/>
  <c r="L277" i="9"/>
  <c r="F277" i="9" s="1"/>
  <c r="E277" i="9"/>
  <c r="M276" i="9"/>
  <c r="F276" i="9" s="1"/>
  <c r="B276" i="9" s="1"/>
  <c r="L276" i="9"/>
  <c r="E276" i="9"/>
  <c r="M275" i="9"/>
  <c r="L275" i="9"/>
  <c r="F275" i="9" s="1"/>
  <c r="E275" i="9"/>
  <c r="M274" i="9"/>
  <c r="L274" i="9"/>
  <c r="F274" i="9"/>
  <c r="E274" i="9"/>
  <c r="B274" i="9"/>
  <c r="M273" i="9"/>
  <c r="L273" i="9"/>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E265" i="9"/>
  <c r="M264" i="9"/>
  <c r="L264" i="9"/>
  <c r="F264" i="9"/>
  <c r="E264" i="9"/>
  <c r="B264" i="9"/>
  <c r="M263" i="9"/>
  <c r="L263" i="9"/>
  <c r="F263" i="9" s="1"/>
  <c r="E263" i="9"/>
  <c r="M262" i="9"/>
  <c r="L262" i="9"/>
  <c r="F262" i="9"/>
  <c r="E262" i="9"/>
  <c r="B262" i="9"/>
  <c r="M261" i="9"/>
  <c r="L261" i="9"/>
  <c r="F261" i="9" s="1"/>
  <c r="E261" i="9"/>
  <c r="B261" i="9"/>
  <c r="M260" i="9"/>
  <c r="L260" i="9"/>
  <c r="F260" i="9"/>
  <c r="E260" i="9"/>
  <c r="B260" i="9"/>
  <c r="M259" i="9"/>
  <c r="L259" i="9"/>
  <c r="F259" i="9"/>
  <c r="E259" i="9"/>
  <c r="B259" i="9" s="1"/>
  <c r="M258" i="9"/>
  <c r="L258" i="9"/>
  <c r="F258" i="9"/>
  <c r="B258" i="9" s="1"/>
  <c r="E258" i="9"/>
  <c r="M257" i="9"/>
  <c r="L257" i="9"/>
  <c r="F257" i="9" s="1"/>
  <c r="E257" i="9"/>
  <c r="B257" i="9" s="1"/>
  <c r="M256" i="9"/>
  <c r="L256" i="9"/>
  <c r="F256" i="9"/>
  <c r="E256" i="9"/>
  <c r="B256" i="9" s="1"/>
  <c r="M255" i="9"/>
  <c r="L255" i="9"/>
  <c r="F255" i="9" s="1"/>
  <c r="E255" i="9"/>
  <c r="B255" i="9" s="1"/>
  <c r="M254" i="9"/>
  <c r="L254" i="9"/>
  <c r="F254" i="9"/>
  <c r="B254" i="9" s="1"/>
  <c r="E254" i="9"/>
  <c r="M253" i="9"/>
  <c r="L253" i="9"/>
  <c r="F253" i="9" s="1"/>
  <c r="E253" i="9"/>
  <c r="B253" i="9"/>
  <c r="M252" i="9"/>
  <c r="L252" i="9"/>
  <c r="F252" i="9"/>
  <c r="B252" i="9" s="1"/>
  <c r="E252" i="9"/>
  <c r="M251" i="9"/>
  <c r="L251" i="9"/>
  <c r="F251" i="9"/>
  <c r="E251" i="9"/>
  <c r="M250" i="9"/>
  <c r="F250" i="9" s="1"/>
  <c r="B250" i="9" s="1"/>
  <c r="L250" i="9"/>
  <c r="E250" i="9"/>
  <c r="M249" i="9"/>
  <c r="L249" i="9"/>
  <c r="F249" i="9" s="1"/>
  <c r="E249" i="9"/>
  <c r="B249" i="9" s="1"/>
  <c r="M248" i="9"/>
  <c r="F248" i="9" s="1"/>
  <c r="B248" i="9" s="1"/>
  <c r="L248" i="9"/>
  <c r="E248" i="9"/>
  <c r="M247" i="9"/>
  <c r="L247" i="9"/>
  <c r="F247" i="9" s="1"/>
  <c r="E247" i="9"/>
  <c r="M246" i="9"/>
  <c r="L246" i="9"/>
  <c r="F246" i="9" s="1"/>
  <c r="B246" i="9" s="1"/>
  <c r="E246" i="9"/>
  <c r="M245" i="9"/>
  <c r="L245" i="9"/>
  <c r="F245" i="9" s="1"/>
  <c r="E245" i="9"/>
  <c r="B245" i="9"/>
  <c r="M244" i="9"/>
  <c r="L244" i="9"/>
  <c r="E244" i="9"/>
  <c r="M243" i="9"/>
  <c r="L243" i="9"/>
  <c r="E243" i="9"/>
  <c r="M242" i="9"/>
  <c r="L242" i="9"/>
  <c r="F242" i="9"/>
  <c r="E242" i="9"/>
  <c r="B242" i="9"/>
  <c r="M241" i="9"/>
  <c r="L241" i="9"/>
  <c r="F241" i="9" s="1"/>
  <c r="E241" i="9"/>
  <c r="B241" i="9" s="1"/>
  <c r="M240" i="9"/>
  <c r="L240" i="9"/>
  <c r="F240" i="9" s="1"/>
  <c r="B240" i="9" s="1"/>
  <c r="E240" i="9"/>
  <c r="M239" i="9"/>
  <c r="L239" i="9"/>
  <c r="E239" i="9"/>
  <c r="M238" i="9"/>
  <c r="L238" i="9"/>
  <c r="F238" i="9"/>
  <c r="E238" i="9"/>
  <c r="B238" i="9"/>
  <c r="M237" i="9"/>
  <c r="L237" i="9"/>
  <c r="F237" i="9" s="1"/>
  <c r="E237" i="9"/>
  <c r="B237" i="9" s="1"/>
  <c r="M236" i="9"/>
  <c r="L236" i="9"/>
  <c r="F236" i="9" s="1"/>
  <c r="B236" i="9" s="1"/>
  <c r="E236" i="9"/>
  <c r="M235" i="9"/>
  <c r="L235" i="9"/>
  <c r="F235" i="9" s="1"/>
  <c r="E235" i="9"/>
  <c r="M234" i="9"/>
  <c r="L234" i="9"/>
  <c r="F234" i="9"/>
  <c r="E234" i="9"/>
  <c r="B234" i="9"/>
  <c r="M233" i="9"/>
  <c r="L233" i="9"/>
  <c r="E233" i="9"/>
  <c r="M232" i="9"/>
  <c r="L232" i="9"/>
  <c r="F232" i="9"/>
  <c r="E232" i="9"/>
  <c r="B232" i="9" s="1"/>
  <c r="M231" i="9"/>
  <c r="L231" i="9"/>
  <c r="F231" i="9" s="1"/>
  <c r="E231" i="9"/>
  <c r="M230" i="9"/>
  <c r="L230" i="9"/>
  <c r="F230" i="9"/>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F171" i="9"/>
  <c r="B171" i="9" s="1"/>
  <c r="H170" i="9"/>
  <c r="G170" i="9"/>
  <c r="E170" i="9" s="1"/>
  <c r="B170" i="9" s="1"/>
  <c r="F170" i="9"/>
  <c r="H169" i="9"/>
  <c r="G169" i="9"/>
  <c r="E169" i="9" s="1"/>
  <c r="F169" i="9"/>
  <c r="B169" i="9"/>
  <c r="H168" i="9"/>
  <c r="G168" i="9"/>
  <c r="E168" i="9" s="1"/>
  <c r="B168" i="9" s="1"/>
  <c r="F168" i="9"/>
  <c r="H167" i="9"/>
  <c r="G167" i="9"/>
  <c r="F167" i="9"/>
  <c r="E167" i="9"/>
  <c r="B167" i="9"/>
  <c r="H166" i="9"/>
  <c r="G166" i="9"/>
  <c r="F166" i="9"/>
  <c r="E166" i="9"/>
  <c r="B166" i="9" s="1"/>
  <c r="H165" i="9"/>
  <c r="G165" i="9"/>
  <c r="E165" i="9" s="1"/>
  <c r="F165" i="9"/>
  <c r="B165" i="9"/>
  <c r="H164" i="9"/>
  <c r="G164" i="9"/>
  <c r="F164" i="9"/>
  <c r="E164" i="9"/>
  <c r="B164" i="9"/>
  <c r="H163" i="9"/>
  <c r="G163" i="9"/>
  <c r="E163" i="9" s="1"/>
  <c r="F163" i="9"/>
  <c r="B163" i="9" s="1"/>
  <c r="H162" i="9"/>
  <c r="G162" i="9"/>
  <c r="F162" i="9"/>
  <c r="E162" i="9"/>
  <c r="B162" i="9" s="1"/>
  <c r="H161" i="9"/>
  <c r="E161" i="9" s="1"/>
  <c r="G161" i="9"/>
  <c r="F161" i="9"/>
  <c r="B161" i="9" s="1"/>
  <c r="H160" i="9"/>
  <c r="G160" i="9"/>
  <c r="F160" i="9"/>
  <c r="E160" i="9"/>
  <c r="B160" i="9" s="1"/>
  <c r="H159" i="9"/>
  <c r="G159" i="9"/>
  <c r="F159" i="9"/>
  <c r="E159" i="9"/>
  <c r="B159" i="9" s="1"/>
  <c r="H158" i="9"/>
  <c r="G158" i="9"/>
  <c r="F158" i="9"/>
  <c r="E158" i="9"/>
  <c r="B158" i="9" s="1"/>
  <c r="H157" i="9"/>
  <c r="G157" i="9"/>
  <c r="E157" i="9" s="1"/>
  <c r="F157" i="9"/>
  <c r="F156" i="9"/>
  <c r="H155" i="9"/>
  <c r="G155" i="9"/>
  <c r="F155" i="9"/>
  <c r="B155" i="9" s="1"/>
  <c r="E155" i="9"/>
  <c r="H154" i="9"/>
  <c r="G154" i="9"/>
  <c r="F154" i="9"/>
  <c r="E154" i="9"/>
  <c r="B154" i="9" s="1"/>
  <c r="H153" i="9"/>
  <c r="G153" i="9"/>
  <c r="E153" i="9" s="1"/>
  <c r="B153" i="9" s="1"/>
  <c r="F153" i="9"/>
  <c r="H152" i="9"/>
  <c r="G152" i="9"/>
  <c r="F152" i="9"/>
  <c r="E152" i="9"/>
  <c r="B152" i="9"/>
  <c r="H151" i="9"/>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G145" i="9"/>
  <c r="F145" i="9"/>
  <c r="H144" i="9"/>
  <c r="G144" i="9"/>
  <c r="F144" i="9"/>
  <c r="E144" i="9"/>
  <c r="B144" i="9" s="1"/>
  <c r="H143" i="9"/>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G137" i="9"/>
  <c r="F137" i="9"/>
  <c r="H136" i="9"/>
  <c r="G136" i="9"/>
  <c r="F136" i="9"/>
  <c r="E136" i="9"/>
  <c r="B136" i="9"/>
  <c r="H135" i="9"/>
  <c r="G135" i="9"/>
  <c r="F135" i="9"/>
  <c r="H134" i="9"/>
  <c r="G134" i="9"/>
  <c r="F134" i="9"/>
  <c r="E134" i="9"/>
  <c r="B134" i="9" s="1"/>
  <c r="H133" i="9"/>
  <c r="E133" i="9" s="1"/>
  <c r="G133" i="9"/>
  <c r="F133" i="9"/>
  <c r="B133" i="9"/>
  <c r="H132" i="9"/>
  <c r="E132" i="9" s="1"/>
  <c r="B132" i="9" s="1"/>
  <c r="G132" i="9"/>
  <c r="F132" i="9"/>
  <c r="H131" i="9"/>
  <c r="G131" i="9"/>
  <c r="F131" i="9"/>
  <c r="E131" i="9"/>
  <c r="B131" i="9"/>
  <c r="H130" i="9"/>
  <c r="G130" i="9"/>
  <c r="E130" i="9" s="1"/>
  <c r="B130" i="9" s="1"/>
  <c r="F130" i="9"/>
  <c r="H129" i="9"/>
  <c r="G129" i="9"/>
  <c r="E129" i="9" s="1"/>
  <c r="F129" i="9"/>
  <c r="B129" i="9"/>
  <c r="H128" i="9"/>
  <c r="G128" i="9"/>
  <c r="E128" i="9" s="1"/>
  <c r="B128" i="9" s="1"/>
  <c r="F128" i="9"/>
  <c r="H127" i="9"/>
  <c r="G127" i="9"/>
  <c r="E127" i="9" s="1"/>
  <c r="F127" i="9"/>
  <c r="B127" i="9" s="1"/>
  <c r="H126" i="9"/>
  <c r="G126" i="9"/>
  <c r="E126" i="9" s="1"/>
  <c r="B126" i="9" s="1"/>
  <c r="F126" i="9"/>
  <c r="H125" i="9"/>
  <c r="E125" i="9" s="1"/>
  <c r="G125" i="9"/>
  <c r="F125" i="9"/>
  <c r="B125" i="9"/>
  <c r="H124" i="9"/>
  <c r="G124" i="9"/>
  <c r="E124" i="9" s="1"/>
  <c r="B124" i="9" s="1"/>
  <c r="F124" i="9"/>
  <c r="H123" i="9"/>
  <c r="G123" i="9"/>
  <c r="F123" i="9"/>
  <c r="E123" i="9"/>
  <c r="B123" i="9"/>
  <c r="H122" i="9"/>
  <c r="G122" i="9"/>
  <c r="F122" i="9"/>
  <c r="E122" i="9"/>
  <c r="B122" i="9" s="1"/>
  <c r="H121" i="9"/>
  <c r="G121" i="9"/>
  <c r="E121" i="9" s="1"/>
  <c r="F121" i="9"/>
  <c r="B121" i="9"/>
  <c r="H120" i="9"/>
  <c r="G120" i="9"/>
  <c r="F120" i="9"/>
  <c r="E120" i="9"/>
  <c r="B120" i="9" s="1"/>
  <c r="H119" i="9"/>
  <c r="G119" i="9"/>
  <c r="E119" i="9" s="1"/>
  <c r="F119" i="9"/>
  <c r="B119" i="9"/>
  <c r="H118" i="9"/>
  <c r="G118" i="9"/>
  <c r="F118" i="9"/>
  <c r="E118" i="9"/>
  <c r="H117" i="9"/>
  <c r="E117" i="9" s="1"/>
  <c r="G117" i="9"/>
  <c r="F117" i="9"/>
  <c r="B117" i="9"/>
  <c r="H116" i="9"/>
  <c r="G116" i="9"/>
  <c r="F116" i="9"/>
  <c r="E116" i="9"/>
  <c r="B116" i="9" s="1"/>
  <c r="H115" i="9"/>
  <c r="G115" i="9"/>
  <c r="F115" i="9"/>
  <c r="E115" i="9"/>
  <c r="B115" i="9" s="1"/>
  <c r="H114" i="9"/>
  <c r="G114" i="9"/>
  <c r="F114" i="9"/>
  <c r="E114" i="9"/>
  <c r="B114" i="9" s="1"/>
  <c r="H113" i="9"/>
  <c r="G113" i="9"/>
  <c r="E113" i="9" s="1"/>
  <c r="F113" i="9"/>
  <c r="H112" i="9"/>
  <c r="G112" i="9"/>
  <c r="F112" i="9"/>
  <c r="E112" i="9"/>
  <c r="B112" i="9" s="1"/>
  <c r="H111" i="9"/>
  <c r="G111" i="9"/>
  <c r="E111" i="9" s="1"/>
  <c r="B111" i="9" s="1"/>
  <c r="F111" i="9"/>
  <c r="H110" i="9"/>
  <c r="G110" i="9"/>
  <c r="F110" i="9"/>
  <c r="E110" i="9"/>
  <c r="B110" i="9" s="1"/>
  <c r="H109" i="9"/>
  <c r="G109" i="9"/>
  <c r="E109" i="9" s="1"/>
  <c r="B109" i="9" s="1"/>
  <c r="F109" i="9"/>
  <c r="H108" i="9"/>
  <c r="G108" i="9"/>
  <c r="F108" i="9"/>
  <c r="E108" i="9"/>
  <c r="B108" i="9" s="1"/>
  <c r="H107" i="9"/>
  <c r="E107" i="9" s="1"/>
  <c r="B107" i="9" s="1"/>
  <c r="G107" i="9"/>
  <c r="F107" i="9"/>
  <c r="H106" i="9"/>
  <c r="G106" i="9"/>
  <c r="F106" i="9"/>
  <c r="E106" i="9"/>
  <c r="B106" i="9" s="1"/>
  <c r="H105" i="9"/>
  <c r="G105" i="9"/>
  <c r="F105" i="9"/>
  <c r="H104" i="9"/>
  <c r="G104" i="9"/>
  <c r="F104" i="9"/>
  <c r="E104" i="9"/>
  <c r="B104" i="9"/>
  <c r="H103" i="9"/>
  <c r="G103" i="9"/>
  <c r="F103" i="9"/>
  <c r="H102" i="9"/>
  <c r="G102" i="9"/>
  <c r="F102" i="9"/>
  <c r="E102" i="9"/>
  <c r="B102" i="9" s="1"/>
  <c r="H101" i="9"/>
  <c r="G101" i="9"/>
  <c r="F101" i="9"/>
  <c r="H100" i="9"/>
  <c r="G100" i="9"/>
  <c r="F100" i="9"/>
  <c r="E100" i="9"/>
  <c r="B100" i="9" s="1"/>
  <c r="H99" i="9"/>
  <c r="G99" i="9"/>
  <c r="F99" i="9"/>
  <c r="E99" i="9"/>
  <c r="B99" i="9"/>
  <c r="H98" i="9"/>
  <c r="G98" i="9"/>
  <c r="E98" i="9" s="1"/>
  <c r="B98" i="9" s="1"/>
  <c r="F98" i="9"/>
  <c r="H97" i="9"/>
  <c r="G97" i="9"/>
  <c r="E97" i="9" s="1"/>
  <c r="F97" i="9"/>
  <c r="B97" i="9"/>
  <c r="H96" i="9"/>
  <c r="G96" i="9"/>
  <c r="E96" i="9" s="1"/>
  <c r="B96" i="9" s="1"/>
  <c r="F96" i="9"/>
  <c r="H95" i="9"/>
  <c r="E95" i="9" s="1"/>
  <c r="G95" i="9"/>
  <c r="F95" i="9"/>
  <c r="B95" i="9" s="1"/>
  <c r="H94" i="9"/>
  <c r="G94" i="9"/>
  <c r="E94" i="9" s="1"/>
  <c r="B94" i="9" s="1"/>
  <c r="F94" i="9"/>
  <c r="H93" i="9"/>
  <c r="G93" i="9"/>
  <c r="F93" i="9"/>
  <c r="H92" i="9"/>
  <c r="G92" i="9"/>
  <c r="E92" i="9" s="1"/>
  <c r="B92" i="9" s="1"/>
  <c r="F92" i="9"/>
  <c r="H91" i="9"/>
  <c r="G91" i="9"/>
  <c r="F91" i="9"/>
  <c r="E91" i="9"/>
  <c r="B91" i="9"/>
  <c r="H90" i="9"/>
  <c r="G90" i="9"/>
  <c r="F90" i="9"/>
  <c r="E90" i="9"/>
  <c r="B90" i="9" s="1"/>
  <c r="H89" i="9"/>
  <c r="G89" i="9"/>
  <c r="E89" i="9" s="1"/>
  <c r="F89" i="9"/>
  <c r="B89" i="9"/>
  <c r="H88" i="9"/>
  <c r="G88" i="9"/>
  <c r="F88" i="9"/>
  <c r="E88" i="9"/>
  <c r="B88" i="9" s="1"/>
  <c r="H87" i="9"/>
  <c r="E87" i="9" s="1"/>
  <c r="G87" i="9"/>
  <c r="F87" i="9"/>
  <c r="B87" i="9"/>
  <c r="H86" i="9"/>
  <c r="G86" i="9"/>
  <c r="F86" i="9"/>
  <c r="E86" i="9"/>
  <c r="H85" i="9"/>
  <c r="G85" i="9"/>
  <c r="E85" i="9" s="1"/>
  <c r="F85" i="9"/>
  <c r="B85" i="9"/>
  <c r="H84" i="9"/>
  <c r="G84" i="9"/>
  <c r="F84" i="9"/>
  <c r="E84" i="9"/>
  <c r="B84" i="9" s="1"/>
  <c r="H83" i="9"/>
  <c r="G83" i="9"/>
  <c r="F83" i="9"/>
  <c r="E83" i="9"/>
  <c r="B83" i="9" s="1"/>
  <c r="H82" i="9"/>
  <c r="G82" i="9"/>
  <c r="E82" i="9" s="1"/>
  <c r="B82" i="9" s="1"/>
  <c r="F82" i="9"/>
  <c r="H81" i="9"/>
  <c r="G81" i="9"/>
  <c r="E81" i="9" s="1"/>
  <c r="F81" i="9"/>
  <c r="H80" i="9"/>
  <c r="G80" i="9"/>
  <c r="F80" i="9"/>
  <c r="E80" i="9"/>
  <c r="B80" i="9"/>
  <c r="H79" i="9"/>
  <c r="G79" i="9"/>
  <c r="E79" i="9" s="1"/>
  <c r="B79" i="9" s="1"/>
  <c r="F79" i="9"/>
  <c r="H78" i="9"/>
  <c r="G78" i="9"/>
  <c r="F78" i="9"/>
  <c r="E78" i="9"/>
  <c r="H77" i="9"/>
  <c r="G77" i="9"/>
  <c r="E77" i="9" s="1"/>
  <c r="B77" i="9" s="1"/>
  <c r="F77" i="9"/>
  <c r="H76" i="9"/>
  <c r="G76" i="9"/>
  <c r="F76" i="9"/>
  <c r="E76" i="9"/>
  <c r="B76" i="9" s="1"/>
  <c r="H75" i="9"/>
  <c r="E75" i="9" s="1"/>
  <c r="B75" i="9" s="1"/>
  <c r="G75" i="9"/>
  <c r="F75" i="9"/>
  <c r="H74" i="9"/>
  <c r="G74" i="9"/>
  <c r="F74" i="9"/>
  <c r="E74" i="9"/>
  <c r="B74" i="9" s="1"/>
  <c r="H73" i="9"/>
  <c r="G73" i="9"/>
  <c r="F73" i="9"/>
  <c r="H72" i="9"/>
  <c r="G72" i="9"/>
  <c r="F72" i="9"/>
  <c r="E72" i="9"/>
  <c r="B72" i="9" s="1"/>
  <c r="H71" i="9"/>
  <c r="G71" i="9"/>
  <c r="F71" i="9"/>
  <c r="H70" i="9"/>
  <c r="G70" i="9"/>
  <c r="F70" i="9"/>
  <c r="E70" i="9"/>
  <c r="B70" i="9" s="1"/>
  <c r="H69" i="9"/>
  <c r="G69" i="9"/>
  <c r="F69" i="9"/>
  <c r="H68" i="9"/>
  <c r="G68" i="9"/>
  <c r="F68" i="9"/>
  <c r="E68" i="9"/>
  <c r="B68" i="9" s="1"/>
  <c r="H67" i="9"/>
  <c r="G67" i="9"/>
  <c r="F67" i="9"/>
  <c r="E67" i="9"/>
  <c r="B67" i="9"/>
  <c r="H66" i="9"/>
  <c r="G66" i="9"/>
  <c r="E66" i="9" s="1"/>
  <c r="B66" i="9" s="1"/>
  <c r="F66" i="9"/>
  <c r="H65" i="9"/>
  <c r="G65" i="9"/>
  <c r="E65" i="9" s="1"/>
  <c r="F65" i="9"/>
  <c r="B65" i="9"/>
  <c r="H64" i="9"/>
  <c r="G64" i="9"/>
  <c r="E64" i="9" s="1"/>
  <c r="B64" i="9" s="1"/>
  <c r="F64" i="9"/>
  <c r="H63" i="9"/>
  <c r="G63" i="9"/>
  <c r="F63" i="9"/>
  <c r="H62" i="9"/>
  <c r="G62" i="9"/>
  <c r="E62" i="9" s="1"/>
  <c r="B62" i="9" s="1"/>
  <c r="F62" i="9"/>
  <c r="H61" i="9"/>
  <c r="G61" i="9"/>
  <c r="F61" i="9"/>
  <c r="H60" i="9"/>
  <c r="G60" i="9"/>
  <c r="F60" i="9"/>
  <c r="H59" i="9"/>
  <c r="G59" i="9"/>
  <c r="F59" i="9"/>
  <c r="E59" i="9"/>
  <c r="B59" i="9" s="1"/>
  <c r="H58" i="9"/>
  <c r="G58" i="9"/>
  <c r="F58" i="9"/>
  <c r="E58" i="9"/>
  <c r="B58" i="9" s="1"/>
  <c r="H57" i="9"/>
  <c r="G57" i="9"/>
  <c r="E57" i="9" s="1"/>
  <c r="F57" i="9"/>
  <c r="H56" i="9"/>
  <c r="G56" i="9"/>
  <c r="F56" i="9"/>
  <c r="H55" i="9"/>
  <c r="E55" i="9" s="1"/>
  <c r="G55" i="9"/>
  <c r="F55" i="9"/>
  <c r="B55" i="9" s="1"/>
  <c r="H54" i="9"/>
  <c r="G54" i="9"/>
  <c r="F54" i="9"/>
  <c r="E54" i="9"/>
  <c r="H53" i="9"/>
  <c r="G53" i="9"/>
  <c r="F53" i="9"/>
  <c r="H52" i="9"/>
  <c r="G52" i="9"/>
  <c r="E52" i="9" s="1"/>
  <c r="B52" i="9" s="1"/>
  <c r="F52" i="9"/>
  <c r="H51" i="9"/>
  <c r="G51" i="9"/>
  <c r="F51" i="9"/>
  <c r="E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F44" i="9"/>
  <c r="E44" i="9"/>
  <c r="B44" i="9" s="1"/>
  <c r="H43" i="9"/>
  <c r="E43" i="9" s="1"/>
  <c r="B43" i="9" s="1"/>
  <c r="G43" i="9"/>
  <c r="F43" i="9"/>
  <c r="H42" i="9"/>
  <c r="G42" i="9"/>
  <c r="F42" i="9"/>
  <c r="E42" i="9"/>
  <c r="B42" i="9" s="1"/>
  <c r="H41" i="9"/>
  <c r="G41" i="9"/>
  <c r="F41" i="9"/>
  <c r="H40" i="9"/>
  <c r="G40" i="9"/>
  <c r="F40" i="9"/>
  <c r="E40" i="9"/>
  <c r="B40" i="9"/>
  <c r="H39" i="9"/>
  <c r="E39" i="9" s="1"/>
  <c r="G39" i="9"/>
  <c r="F39" i="9"/>
  <c r="B39" i="9" s="1"/>
  <c r="H38" i="9"/>
  <c r="G38" i="9"/>
  <c r="F38" i="9"/>
  <c r="E38" i="9"/>
  <c r="H37" i="9"/>
  <c r="G37" i="9"/>
  <c r="F37" i="9"/>
  <c r="H36" i="9"/>
  <c r="G36" i="9"/>
  <c r="F36" i="9"/>
  <c r="H35" i="9"/>
  <c r="G35" i="9"/>
  <c r="F35" i="9"/>
  <c r="E35" i="9"/>
  <c r="B35" i="9"/>
  <c r="H34" i="9"/>
  <c r="G34" i="9"/>
  <c r="E34" i="9" s="1"/>
  <c r="B34" i="9" s="1"/>
  <c r="F34" i="9"/>
  <c r="H33" i="9"/>
  <c r="G33" i="9"/>
  <c r="E33" i="9" s="1"/>
  <c r="F33" i="9"/>
  <c r="B33" i="9"/>
  <c r="H32" i="9"/>
  <c r="G32" i="9"/>
  <c r="E32" i="9" s="1"/>
  <c r="B32" i="9" s="1"/>
  <c r="F32" i="9"/>
  <c r="H31" i="9"/>
  <c r="G31" i="9"/>
  <c r="F31" i="9"/>
  <c r="H30" i="9"/>
  <c r="G30" i="9"/>
  <c r="E30" i="9" s="1"/>
  <c r="B30" i="9" s="1"/>
  <c r="F30" i="9"/>
  <c r="H29" i="9"/>
  <c r="G29" i="9"/>
  <c r="F29" i="9"/>
  <c r="H28" i="9"/>
  <c r="G28" i="9"/>
  <c r="E28" i="9" s="1"/>
  <c r="B28" i="9" s="1"/>
  <c r="F28" i="9"/>
  <c r="H27" i="9"/>
  <c r="G27" i="9"/>
  <c r="F27" i="9"/>
  <c r="E27" i="9"/>
  <c r="B27" i="9" s="1"/>
  <c r="H26" i="9"/>
  <c r="E26" i="9" s="1"/>
  <c r="B26" i="9" s="1"/>
  <c r="G26" i="9"/>
  <c r="F26" i="9"/>
  <c r="H25" i="9"/>
  <c r="G25" i="9"/>
  <c r="E25" i="9" s="1"/>
  <c r="F25" i="9"/>
  <c r="B25" i="9" s="1"/>
  <c r="F24" i="9"/>
  <c r="F4" i="9"/>
  <c r="O3" i="9"/>
  <c r="G296" i="9" s="1"/>
  <c r="I3" i="9"/>
  <c r="H3" i="9"/>
  <c r="G3" i="9"/>
  <c r="D104" i="8"/>
  <c r="D97" i="8"/>
  <c r="C1674" i="1" s="1"/>
  <c r="H1674" i="1" s="1"/>
  <c r="D92" i="8"/>
  <c r="D87" i="8"/>
  <c r="D82" i="8"/>
  <c r="D77" i="8"/>
  <c r="D72" i="8"/>
  <c r="C1649" i="1" s="1"/>
  <c r="H1649" i="1" s="1"/>
  <c r="D67" i="8"/>
  <c r="C1644" i="1" s="1"/>
  <c r="H1644" i="1" s="1"/>
  <c r="D62" i="8"/>
  <c r="D57" i="8"/>
  <c r="D51" i="8" s="1"/>
  <c r="D52" i="8"/>
  <c r="D46" i="8"/>
  <c r="D37" i="8"/>
  <c r="C1614" i="1" s="1"/>
  <c r="H1614" i="1" s="1"/>
  <c r="D27" i="8"/>
  <c r="D25" i="8" s="1"/>
  <c r="C1602" i="1" s="1"/>
  <c r="H1602" i="1" s="1"/>
  <c r="D18" i="8"/>
  <c r="D8" i="8"/>
  <c r="D6" i="8"/>
  <c r="C1583" i="1" s="1"/>
  <c r="H1583" i="1" s="1"/>
  <c r="E44" i="7"/>
  <c r="D44" i="7"/>
  <c r="E39" i="7"/>
  <c r="E38" i="7" s="1"/>
  <c r="I34" i="3" s="1"/>
  <c r="D39" i="7"/>
  <c r="D38" i="7"/>
  <c r="E30" i="7"/>
  <c r="D30" i="7"/>
  <c r="D22" i="7" s="1"/>
  <c r="H33" i="3" s="1"/>
  <c r="E23" i="7"/>
  <c r="D23" i="7"/>
  <c r="E22" i="7"/>
  <c r="I33" i="3" s="1"/>
  <c r="E14" i="7"/>
  <c r="D14" i="7"/>
  <c r="C1547" i="1" s="1"/>
  <c r="J1547" i="1" s="1"/>
  <c r="E7" i="7"/>
  <c r="D7" i="7"/>
  <c r="E6" i="7"/>
  <c r="E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2" i="5" s="1"/>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1" i="1" s="1"/>
  <c r="D497" i="4"/>
  <c r="F497" i="4" s="1"/>
  <c r="F496" i="4"/>
  <c r="F495" i="4"/>
  <c r="F494" i="4"/>
  <c r="F493" i="4"/>
  <c r="E492" i="4"/>
  <c r="D492" i="4"/>
  <c r="F492" i="4" s="1"/>
  <c r="E491" i="4"/>
  <c r="D485" i="1" s="1"/>
  <c r="F490" i="4"/>
  <c r="F489" i="4"/>
  <c r="E488" i="4"/>
  <c r="D488" i="4"/>
  <c r="F488" i="4" s="1"/>
  <c r="F487" i="4"/>
  <c r="F486" i="4"/>
  <c r="E485" i="4"/>
  <c r="D479" i="1" s="1"/>
  <c r="D485" i="4"/>
  <c r="F485" i="4" s="1"/>
  <c r="F484" i="4"/>
  <c r="F483" i="4"/>
  <c r="F482" i="4"/>
  <c r="F481" i="4"/>
  <c r="E480" i="4"/>
  <c r="D480" i="4"/>
  <c r="F480" i="4" s="1"/>
  <c r="E479" i="4"/>
  <c r="D473" i="1" s="1"/>
  <c r="F478" i="4"/>
  <c r="F477" i="4"/>
  <c r="E476" i="4"/>
  <c r="D476" i="4"/>
  <c r="F476" i="4" s="1"/>
  <c r="F475" i="4"/>
  <c r="F474" i="4"/>
  <c r="E473" i="4"/>
  <c r="D473" i="4"/>
  <c r="F473" i="4" s="1"/>
  <c r="F472" i="4"/>
  <c r="F471" i="4"/>
  <c r="E470" i="4"/>
  <c r="D470" i="4"/>
  <c r="F470" i="4" s="1"/>
  <c r="F469" i="4"/>
  <c r="F468" i="4"/>
  <c r="E467" i="4"/>
  <c r="D467" i="4"/>
  <c r="F467" i="4" s="1"/>
  <c r="E466" i="4"/>
  <c r="D460" i="1"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E431" i="4" s="1"/>
  <c r="D432" i="4"/>
  <c r="E428" i="4"/>
  <c r="D423" i="1" s="1"/>
  <c r="D428" i="4"/>
  <c r="E427" i="4"/>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4" i="4" s="1"/>
  <c r="E373" i="4"/>
  <c r="F372" i="4"/>
  <c r="F371" i="4"/>
  <c r="F370" i="4"/>
  <c r="F369" i="4"/>
  <c r="F368" i="4"/>
  <c r="F367" i="4"/>
  <c r="E366" i="4"/>
  <c r="D361" i="1" s="1"/>
  <c r="D366" i="4"/>
  <c r="F366" i="4" s="1"/>
  <c r="F365" i="4"/>
  <c r="F364" i="4"/>
  <c r="F363" i="4"/>
  <c r="E362" i="4"/>
  <c r="D362" i="4"/>
  <c r="F362" i="4" s="1"/>
  <c r="D361" i="4"/>
  <c r="F361" i="4" s="1"/>
  <c r="F359" i="4"/>
  <c r="E358" i="4"/>
  <c r="D358" i="4"/>
  <c r="F358" i="4" s="1"/>
  <c r="F357" i="4"/>
  <c r="F356" i="4"/>
  <c r="E355" i="4"/>
  <c r="D355" i="4"/>
  <c r="F355" i="4" s="1"/>
  <c r="E354" i="4"/>
  <c r="D349" i="1" s="1"/>
  <c r="D354" i="4"/>
  <c r="F354" i="4" s="1"/>
  <c r="F353" i="4"/>
  <c r="F352" i="4"/>
  <c r="F351" i="4"/>
  <c r="F350" i="4"/>
  <c r="E349" i="4"/>
  <c r="D349" i="4"/>
  <c r="F349" i="4" s="1"/>
  <c r="F348" i="4"/>
  <c r="F347"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E327" i="4"/>
  <c r="E321" i="4" s="1"/>
  <c r="D316" i="1" s="1"/>
  <c r="D327" i="4"/>
  <c r="F327" i="4" s="1"/>
  <c r="F326" i="4"/>
  <c r="F325" i="4"/>
  <c r="F324" i="4"/>
  <c r="F323" i="4"/>
  <c r="E322" i="4"/>
  <c r="D322" i="4"/>
  <c r="F322" i="4" s="1"/>
  <c r="F320" i="4"/>
  <c r="F319" i="4"/>
  <c r="F318" i="4"/>
  <c r="F317" i="4"/>
  <c r="F316" i="4"/>
  <c r="F315" i="4"/>
  <c r="E314" i="4"/>
  <c r="D309" i="1" s="1"/>
  <c r="D314" i="4"/>
  <c r="F314" i="4" s="1"/>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E202"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E125" i="4" s="1"/>
  <c r="D126" i="4"/>
  <c r="C122" i="1" s="1"/>
  <c r="H122" i="1" s="1"/>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78" i="1" s="1"/>
  <c r="D82" i="4"/>
  <c r="F82" i="4" s="1"/>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I40" i="3"/>
  <c r="G40" i="3"/>
  <c r="B40" i="3"/>
  <c r="G39" i="3"/>
  <c r="B39" i="3"/>
  <c r="G38" i="3"/>
  <c r="B38" i="3"/>
  <c r="H37" i="3"/>
  <c r="G37" i="3"/>
  <c r="B37" i="3"/>
  <c r="I35" i="3"/>
  <c r="H35" i="3"/>
  <c r="G35" i="3"/>
  <c r="B35" i="3"/>
  <c r="H34" i="3"/>
  <c r="G34" i="3"/>
  <c r="B34" i="3"/>
  <c r="G33" i="3"/>
  <c r="B33" i="3"/>
  <c r="I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J1579" i="1" s="1"/>
  <c r="D1578" i="1"/>
  <c r="C1578" i="1"/>
  <c r="J1578" i="1" s="1"/>
  <c r="D1577" i="1"/>
  <c r="C1577" i="1"/>
  <c r="D1576" i="1"/>
  <c r="C1576" i="1"/>
  <c r="D1575" i="1"/>
  <c r="C1575" i="1"/>
  <c r="J1575" i="1" s="1"/>
  <c r="D1574" i="1"/>
  <c r="C1574" i="1"/>
  <c r="J1574" i="1" s="1"/>
  <c r="D1573" i="1"/>
  <c r="C1573" i="1"/>
  <c r="D1572" i="1"/>
  <c r="C1572" i="1"/>
  <c r="D1571" i="1"/>
  <c r="C1571" i="1"/>
  <c r="H1571" i="1" s="1"/>
  <c r="D1570" i="1"/>
  <c r="C1570" i="1"/>
  <c r="J1570" i="1" s="1"/>
  <c r="D1569" i="1"/>
  <c r="C1569" i="1"/>
  <c r="D1568" i="1"/>
  <c r="C1568" i="1"/>
  <c r="D1567" i="1"/>
  <c r="C1567" i="1"/>
  <c r="J1567" i="1" s="1"/>
  <c r="D1566" i="1"/>
  <c r="C1566" i="1"/>
  <c r="J1566" i="1" s="1"/>
  <c r="D1565" i="1"/>
  <c r="C1565" i="1"/>
  <c r="D1564" i="1"/>
  <c r="C1564" i="1"/>
  <c r="D1563" i="1"/>
  <c r="C1563" i="1"/>
  <c r="H1563" i="1" s="1"/>
  <c r="D1562" i="1"/>
  <c r="C1562" i="1"/>
  <c r="J1562" i="1" s="1"/>
  <c r="D1561" i="1"/>
  <c r="C1561" i="1"/>
  <c r="D1560" i="1"/>
  <c r="C1560" i="1"/>
  <c r="D1559" i="1"/>
  <c r="C1559" i="1"/>
  <c r="J1559" i="1" s="1"/>
  <c r="D1558" i="1"/>
  <c r="C1558" i="1"/>
  <c r="J1558" i="1" s="1"/>
  <c r="D1557" i="1"/>
  <c r="C1557" i="1"/>
  <c r="D1556" i="1"/>
  <c r="C1556" i="1"/>
  <c r="D1555" i="1"/>
  <c r="C1555" i="1"/>
  <c r="H1555" i="1" s="1"/>
  <c r="D1554" i="1"/>
  <c r="C1554" i="1"/>
  <c r="J1554" i="1" s="1"/>
  <c r="D1553" i="1"/>
  <c r="C1553" i="1"/>
  <c r="D1552" i="1"/>
  <c r="C1552" i="1"/>
  <c r="D1551" i="1"/>
  <c r="C1551" i="1"/>
  <c r="J1551" i="1" s="1"/>
  <c r="D1550" i="1"/>
  <c r="C1550" i="1"/>
  <c r="J1550" i="1" s="1"/>
  <c r="D1549" i="1"/>
  <c r="C1549" i="1"/>
  <c r="D1548" i="1"/>
  <c r="C1548" i="1"/>
  <c r="D1547" i="1"/>
  <c r="D1546" i="1"/>
  <c r="C1546" i="1"/>
  <c r="J1546" i="1" s="1"/>
  <c r="D1545" i="1"/>
  <c r="C1545" i="1"/>
  <c r="D1544" i="1"/>
  <c r="C1544" i="1"/>
  <c r="D1543" i="1"/>
  <c r="C1543" i="1"/>
  <c r="J1543" i="1" s="1"/>
  <c r="D1542" i="1"/>
  <c r="C1542" i="1"/>
  <c r="J1542" i="1" s="1"/>
  <c r="D1541" i="1"/>
  <c r="C1541" i="1"/>
  <c r="D1540" i="1"/>
  <c r="D1539" i="1"/>
  <c r="D1538" i="1"/>
  <c r="D1536" i="1"/>
  <c r="C1536" i="1"/>
  <c r="D1535" i="1"/>
  <c r="C1535" i="1"/>
  <c r="D1534" i="1"/>
  <c r="C1534" i="1"/>
  <c r="H1534" i="1" s="1"/>
  <c r="D1533" i="1"/>
  <c r="C1533" i="1"/>
  <c r="H1533" i="1" s="1"/>
  <c r="D1532" i="1"/>
  <c r="C1532" i="1"/>
  <c r="D1531" i="1"/>
  <c r="C1531" i="1"/>
  <c r="D1530" i="1"/>
  <c r="C1530" i="1"/>
  <c r="H1530" i="1" s="1"/>
  <c r="D1529" i="1"/>
  <c r="C1529" i="1"/>
  <c r="H1529" i="1" s="1"/>
  <c r="D1528" i="1"/>
  <c r="C1528" i="1"/>
  <c r="D1527" i="1"/>
  <c r="C1527" i="1"/>
  <c r="D1526" i="1"/>
  <c r="D1525" i="1"/>
  <c r="D1524" i="1"/>
  <c r="C1524" i="1"/>
  <c r="D1523" i="1"/>
  <c r="C1523" i="1"/>
  <c r="H1523" i="1" s="1"/>
  <c r="D1522" i="1"/>
  <c r="C1522" i="1"/>
  <c r="H1522" i="1" s="1"/>
  <c r="D1521" i="1"/>
  <c r="C1521" i="1"/>
  <c r="H1521" i="1" s="1"/>
  <c r="D1520" i="1"/>
  <c r="C1520" i="1"/>
  <c r="D1519" i="1"/>
  <c r="C1519" i="1"/>
  <c r="H1519" i="1" s="1"/>
  <c r="D1518" i="1"/>
  <c r="C1518" i="1"/>
  <c r="H1518" i="1" s="1"/>
  <c r="D1517" i="1"/>
  <c r="C1517" i="1"/>
  <c r="H1517" i="1" s="1"/>
  <c r="D1516" i="1"/>
  <c r="C1516" i="1"/>
  <c r="D1515" i="1"/>
  <c r="C1515" i="1"/>
  <c r="H1515" i="1" s="1"/>
  <c r="C1514" i="1"/>
  <c r="D1513" i="1"/>
  <c r="C1513" i="1"/>
  <c r="H1513" i="1" s="1"/>
  <c r="D1512" i="1"/>
  <c r="C1512" i="1"/>
  <c r="D1511" i="1"/>
  <c r="C1511" i="1"/>
  <c r="H1511" i="1" s="1"/>
  <c r="D1509" i="1"/>
  <c r="C1509" i="1"/>
  <c r="H1509" i="1" s="1"/>
  <c r="D1508" i="1"/>
  <c r="C1508" i="1"/>
  <c r="D1507" i="1"/>
  <c r="C1507" i="1"/>
  <c r="H1507" i="1" s="1"/>
  <c r="D1506" i="1"/>
  <c r="C1506" i="1"/>
  <c r="H1506" i="1" s="1"/>
  <c r="D1505" i="1"/>
  <c r="C1505" i="1"/>
  <c r="H1505" i="1" s="1"/>
  <c r="D1504" i="1"/>
  <c r="C1504" i="1"/>
  <c r="D1503" i="1"/>
  <c r="C1503" i="1"/>
  <c r="H1503" i="1" s="1"/>
  <c r="D1502" i="1"/>
  <c r="C1502" i="1"/>
  <c r="H1502" i="1" s="1"/>
  <c r="D1501" i="1"/>
  <c r="C1501" i="1"/>
  <c r="H1501" i="1" s="1"/>
  <c r="D1500" i="1"/>
  <c r="C1500" i="1"/>
  <c r="D1499" i="1"/>
  <c r="C1499" i="1"/>
  <c r="H1499" i="1" s="1"/>
  <c r="D1498" i="1"/>
  <c r="C1498" i="1"/>
  <c r="H1498" i="1" s="1"/>
  <c r="D1497" i="1"/>
  <c r="C1497" i="1"/>
  <c r="H1497" i="1" s="1"/>
  <c r="D1496" i="1"/>
  <c r="C1496" i="1"/>
  <c r="D1495" i="1"/>
  <c r="C1495" i="1"/>
  <c r="H1495" i="1" s="1"/>
  <c r="D1494" i="1"/>
  <c r="C1494" i="1"/>
  <c r="H1494" i="1" s="1"/>
  <c r="D1493" i="1"/>
  <c r="C1493" i="1"/>
  <c r="H1493" i="1" s="1"/>
  <c r="D1492" i="1"/>
  <c r="C1492" i="1"/>
  <c r="D1491" i="1"/>
  <c r="C1491" i="1"/>
  <c r="H1491" i="1" s="1"/>
  <c r="D1490" i="1"/>
  <c r="C1490" i="1"/>
  <c r="H1490" i="1" s="1"/>
  <c r="D1489" i="1"/>
  <c r="C1489" i="1"/>
  <c r="H1489" i="1" s="1"/>
  <c r="D1488" i="1"/>
  <c r="C1488" i="1"/>
  <c r="D1487" i="1"/>
  <c r="C1487" i="1"/>
  <c r="H1487" i="1" s="1"/>
  <c r="C1486" i="1"/>
  <c r="D1485" i="1"/>
  <c r="D1484" i="1"/>
  <c r="C1484" i="1"/>
  <c r="D1483" i="1"/>
  <c r="C1483" i="1"/>
  <c r="H1483" i="1" s="1"/>
  <c r="D1482" i="1"/>
  <c r="C1482" i="1"/>
  <c r="H1482" i="1" s="1"/>
  <c r="D1481" i="1"/>
  <c r="C1481" i="1"/>
  <c r="H1481" i="1" s="1"/>
  <c r="D1480" i="1"/>
  <c r="C1480" i="1"/>
  <c r="D1479" i="1"/>
  <c r="C1479" i="1"/>
  <c r="H1479" i="1" s="1"/>
  <c r="D1478" i="1"/>
  <c r="C1478" i="1"/>
  <c r="H1478" i="1" s="1"/>
  <c r="D1477" i="1"/>
  <c r="C1477" i="1"/>
  <c r="H1477" i="1" s="1"/>
  <c r="D1476" i="1"/>
  <c r="C1476" i="1"/>
  <c r="D1475" i="1"/>
  <c r="C1475" i="1"/>
  <c r="H1475" i="1" s="1"/>
  <c r="D1474" i="1"/>
  <c r="C1474" i="1"/>
  <c r="H1474" i="1" s="1"/>
  <c r="D1473" i="1"/>
  <c r="C1473" i="1"/>
  <c r="H1473" i="1" s="1"/>
  <c r="D1472" i="1"/>
  <c r="C1472" i="1"/>
  <c r="C1471" i="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D1459" i="1"/>
  <c r="C1459" i="1"/>
  <c r="H1459" i="1" s="1"/>
  <c r="D1458" i="1"/>
  <c r="C1458" i="1"/>
  <c r="H1458" i="1" s="1"/>
  <c r="D1457" i="1"/>
  <c r="C1457" i="1"/>
  <c r="D1456" i="1"/>
  <c r="C1456" i="1"/>
  <c r="D1455" i="1"/>
  <c r="C1455" i="1"/>
  <c r="H1455" i="1" s="1"/>
  <c r="D1454" i="1"/>
  <c r="C1454" i="1"/>
  <c r="H1454" i="1" s="1"/>
  <c r="D1453" i="1"/>
  <c r="C1453" i="1"/>
  <c r="D1452" i="1"/>
  <c r="C1452" i="1"/>
  <c r="D1451" i="1"/>
  <c r="C1451" i="1"/>
  <c r="H1451" i="1" s="1"/>
  <c r="D1450" i="1"/>
  <c r="C1450" i="1"/>
  <c r="H1450" i="1" s="1"/>
  <c r="D1449" i="1"/>
  <c r="C1449" i="1"/>
  <c r="D1448" i="1"/>
  <c r="C1448" i="1"/>
  <c r="D1447" i="1"/>
  <c r="C1447" i="1"/>
  <c r="H1447" i="1" s="1"/>
  <c r="D1446" i="1"/>
  <c r="C1446" i="1"/>
  <c r="H1446" i="1" s="1"/>
  <c r="D1445" i="1"/>
  <c r="C1445" i="1"/>
  <c r="D1444" i="1"/>
  <c r="C1444" i="1"/>
  <c r="D1443" i="1"/>
  <c r="C1443" i="1"/>
  <c r="H1443" i="1" s="1"/>
  <c r="D1442" i="1"/>
  <c r="C1442" i="1"/>
  <c r="H1442" i="1" s="1"/>
  <c r="D1441" i="1"/>
  <c r="C1441" i="1"/>
  <c r="D1440" i="1"/>
  <c r="C1440" i="1"/>
  <c r="D1439" i="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D1429" i="1"/>
  <c r="C1429" i="1"/>
  <c r="H1429" i="1" s="1"/>
  <c r="D1428" i="1"/>
  <c r="C1428" i="1"/>
  <c r="D1427" i="1"/>
  <c r="C1427" i="1"/>
  <c r="H1427" i="1" s="1"/>
  <c r="D1426" i="1"/>
  <c r="C1426" i="1"/>
  <c r="D1425" i="1"/>
  <c r="C1425" i="1"/>
  <c r="H1425" i="1" s="1"/>
  <c r="D1424" i="1"/>
  <c r="C1424" i="1"/>
  <c r="H1424" i="1" s="1"/>
  <c r="D1423" i="1"/>
  <c r="C1423" i="1"/>
  <c r="H1423" i="1" s="1"/>
  <c r="D1422" i="1"/>
  <c r="C1422" i="1"/>
  <c r="D1421" i="1"/>
  <c r="C1421" i="1"/>
  <c r="H1421" i="1" s="1"/>
  <c r="D1420" i="1"/>
  <c r="C1420" i="1"/>
  <c r="H1420" i="1" s="1"/>
  <c r="D1419" i="1"/>
  <c r="C1419" i="1"/>
  <c r="H1419" i="1" s="1"/>
  <c r="D1418" i="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D1409" i="1"/>
  <c r="C1409" i="1"/>
  <c r="H1409" i="1" s="1"/>
  <c r="D1408" i="1"/>
  <c r="C1408" i="1"/>
  <c r="H1408" i="1" s="1"/>
  <c r="D1407" i="1"/>
  <c r="C1407" i="1"/>
  <c r="H1407" i="1" s="1"/>
  <c r="D1406" i="1"/>
  <c r="D1405" i="1"/>
  <c r="C1405" i="1"/>
  <c r="H1405" i="1" s="1"/>
  <c r="D1404" i="1"/>
  <c r="C1404" i="1"/>
  <c r="H1404" i="1" s="1"/>
  <c r="D1403" i="1"/>
  <c r="C1403" i="1"/>
  <c r="H1403" i="1" s="1"/>
  <c r="D1402" i="1"/>
  <c r="C1402" i="1"/>
  <c r="D1401" i="1"/>
  <c r="D1400" i="1"/>
  <c r="C1400" i="1"/>
  <c r="H1400" i="1" s="1"/>
  <c r="D1399" i="1"/>
  <c r="C1399" i="1"/>
  <c r="H1399" i="1" s="1"/>
  <c r="D1398" i="1"/>
  <c r="C1398" i="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H1339" i="1" s="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C1301" i="1"/>
  <c r="D1299" i="1"/>
  <c r="C1299" i="1"/>
  <c r="H1299" i="1" s="1"/>
  <c r="D1298" i="1"/>
  <c r="C1298" i="1"/>
  <c r="D1297" i="1"/>
  <c r="C1297" i="1"/>
  <c r="H1297" i="1" s="1"/>
  <c r="D1296" i="1"/>
  <c r="C1296"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0" i="1"/>
  <c r="C1280" i="1"/>
  <c r="H1280" i="1" s="1"/>
  <c r="D1279" i="1"/>
  <c r="C1279" i="1"/>
  <c r="H1279" i="1" s="1"/>
  <c r="D1277" i="1"/>
  <c r="C1277" i="1"/>
  <c r="D1276" i="1"/>
  <c r="C1276" i="1"/>
  <c r="H1276" i="1" s="1"/>
  <c r="D1275" i="1"/>
  <c r="C1275" i="1"/>
  <c r="H1275" i="1" s="1"/>
  <c r="D1274" i="1"/>
  <c r="C1274" i="1"/>
  <c r="H1274" i="1" s="1"/>
  <c r="D1273" i="1"/>
  <c r="C1273" i="1"/>
  <c r="D1272" i="1"/>
  <c r="C1272" i="1"/>
  <c r="H1272" i="1" s="1"/>
  <c r="D1271" i="1"/>
  <c r="C1271" i="1"/>
  <c r="H1271" i="1" s="1"/>
  <c r="D1270" i="1"/>
  <c r="C1270" i="1"/>
  <c r="H1270" i="1" s="1"/>
  <c r="D1269" i="1"/>
  <c r="C1269" i="1"/>
  <c r="D1268" i="1"/>
  <c r="C1268" i="1"/>
  <c r="H1268" i="1" s="1"/>
  <c r="D1267" i="1"/>
  <c r="C1267" i="1"/>
  <c r="H1267" i="1" s="1"/>
  <c r="D1266" i="1"/>
  <c r="C1266" i="1"/>
  <c r="H1266" i="1" s="1"/>
  <c r="D1265" i="1"/>
  <c r="C1265" i="1"/>
  <c r="D1264" i="1"/>
  <c r="C1264" i="1"/>
  <c r="H1264" i="1" s="1"/>
  <c r="D1263" i="1"/>
  <c r="C1263" i="1"/>
  <c r="H1263" i="1" s="1"/>
  <c r="D1262" i="1"/>
  <c r="C1262" i="1"/>
  <c r="H1262" i="1" s="1"/>
  <c r="D1261" i="1"/>
  <c r="C1261" i="1"/>
  <c r="D1258" i="1"/>
  <c r="C1258" i="1"/>
  <c r="D1257" i="1"/>
  <c r="C1257" i="1"/>
  <c r="D1256" i="1"/>
  <c r="C1256" i="1"/>
  <c r="H1256" i="1" s="1"/>
  <c r="D1254" i="1"/>
  <c r="C1254" i="1"/>
  <c r="H1254" i="1" s="1"/>
  <c r="D1253" i="1"/>
  <c r="C1253" i="1"/>
  <c r="H1253" i="1" s="1"/>
  <c r="D1252" i="1"/>
  <c r="C1252" i="1"/>
  <c r="D1251" i="1"/>
  <c r="C1251" i="1"/>
  <c r="H1251" i="1" s="1"/>
  <c r="D1250" i="1"/>
  <c r="C1250" i="1"/>
  <c r="H1250" i="1" s="1"/>
  <c r="D1249" i="1"/>
  <c r="C1249" i="1"/>
  <c r="H1249" i="1" s="1"/>
  <c r="D1248" i="1"/>
  <c r="C1248" i="1"/>
  <c r="D1247" i="1"/>
  <c r="C1247" i="1"/>
  <c r="H1247" i="1" s="1"/>
  <c r="D1246" i="1"/>
  <c r="C1246" i="1"/>
  <c r="H1246" i="1" s="1"/>
  <c r="D1245" i="1"/>
  <c r="C1245" i="1"/>
  <c r="H1245" i="1" s="1"/>
  <c r="D1244" i="1"/>
  <c r="C1244" i="1"/>
  <c r="D1243" i="1"/>
  <c r="C1243" i="1"/>
  <c r="H1243" i="1" s="1"/>
  <c r="D1242" i="1"/>
  <c r="C1242" i="1"/>
  <c r="H1242" i="1" s="1"/>
  <c r="D1240" i="1"/>
  <c r="C1240" i="1"/>
  <c r="D1239" i="1"/>
  <c r="C1239" i="1"/>
  <c r="H1239" i="1" s="1"/>
  <c r="D1238" i="1"/>
  <c r="C1238" i="1"/>
  <c r="H1238" i="1" s="1"/>
  <c r="D1237" i="1"/>
  <c r="C1237" i="1"/>
  <c r="H1237" i="1" s="1"/>
  <c r="D1236" i="1"/>
  <c r="C1236" i="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H1225" i="1" s="1"/>
  <c r="D1224" i="1"/>
  <c r="D1222" i="1"/>
  <c r="C1222" i="1"/>
  <c r="H1222" i="1" s="1"/>
  <c r="D1221" i="1"/>
  <c r="C1221" i="1"/>
  <c r="H1221" i="1" s="1"/>
  <c r="D1220" i="1"/>
  <c r="C1220" i="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H1211" i="1" s="1"/>
  <c r="D1210" i="1"/>
  <c r="C1210" i="1"/>
  <c r="H1210" i="1" s="1"/>
  <c r="D1209" i="1"/>
  <c r="C1209" i="1"/>
  <c r="H1209" i="1" s="1"/>
  <c r="D1208" i="1"/>
  <c r="C1208" i="1"/>
  <c r="D1207" i="1"/>
  <c r="C1207" i="1"/>
  <c r="H1207" i="1" s="1"/>
  <c r="D1206" i="1"/>
  <c r="C1206" i="1"/>
  <c r="H1206" i="1" s="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H1186" i="1" s="1"/>
  <c r="D1185" i="1"/>
  <c r="C1185" i="1"/>
  <c r="H1185" i="1" s="1"/>
  <c r="D1184" i="1"/>
  <c r="C1184" i="1"/>
  <c r="D1183" i="1"/>
  <c r="C1183" i="1"/>
  <c r="H1183" i="1" s="1"/>
  <c r="D1182" i="1"/>
  <c r="D1179" i="1"/>
  <c r="C1179" i="1"/>
  <c r="H1179" i="1" s="1"/>
  <c r="D1178" i="1"/>
  <c r="C1178" i="1"/>
  <c r="D1177" i="1"/>
  <c r="C1177" i="1"/>
  <c r="D1176" i="1"/>
  <c r="C1176" i="1"/>
  <c r="D1175" i="1"/>
  <c r="C1175" i="1"/>
  <c r="H1175" i="1" s="1"/>
  <c r="D1174" i="1"/>
  <c r="C1174" i="1"/>
  <c r="D1173" i="1"/>
  <c r="C1173" i="1"/>
  <c r="D1172" i="1"/>
  <c r="C1172" i="1"/>
  <c r="D1171" i="1"/>
  <c r="C1171" i="1"/>
  <c r="H1171" i="1" s="1"/>
  <c r="D1170" i="1"/>
  <c r="C1170" i="1"/>
  <c r="D1169" i="1"/>
  <c r="C1169" i="1"/>
  <c r="D1168" i="1"/>
  <c r="C1168" i="1"/>
  <c r="D1167" i="1"/>
  <c r="C1167" i="1"/>
  <c r="H1167" i="1" s="1"/>
  <c r="D1166" i="1"/>
  <c r="C1166" i="1"/>
  <c r="D1165" i="1"/>
  <c r="C1165" i="1"/>
  <c r="D1164" i="1"/>
  <c r="C1164" i="1"/>
  <c r="D1163" i="1"/>
  <c r="C1163" i="1"/>
  <c r="H1163" i="1" s="1"/>
  <c r="D1162" i="1"/>
  <c r="C1162" i="1"/>
  <c r="D1161" i="1"/>
  <c r="C1161" i="1"/>
  <c r="D1160" i="1"/>
  <c r="C1160" i="1"/>
  <c r="D1159" i="1"/>
  <c r="C1159" i="1"/>
  <c r="H1159" i="1" s="1"/>
  <c r="D1158" i="1"/>
  <c r="C1158" i="1"/>
  <c r="D1157" i="1"/>
  <c r="C1157" i="1"/>
  <c r="D1156" i="1"/>
  <c r="C1156" i="1"/>
  <c r="D1155" i="1"/>
  <c r="C1155" i="1"/>
  <c r="H1155" i="1" s="1"/>
  <c r="D1154" i="1"/>
  <c r="C1154" i="1"/>
  <c r="D1153" i="1"/>
  <c r="C1153" i="1"/>
  <c r="D1152" i="1"/>
  <c r="C1152" i="1"/>
  <c r="D1151" i="1"/>
  <c r="C1151" i="1"/>
  <c r="H1151" i="1" s="1"/>
  <c r="D1150" i="1"/>
  <c r="C1150" i="1"/>
  <c r="D1149" i="1"/>
  <c r="C1149" i="1"/>
  <c r="D1148" i="1"/>
  <c r="C1148" i="1"/>
  <c r="D1147" i="1"/>
  <c r="C1147" i="1"/>
  <c r="H1147" i="1" s="1"/>
  <c r="D1146" i="1"/>
  <c r="C1146" i="1"/>
  <c r="D1145" i="1"/>
  <c r="C1145" i="1"/>
  <c r="D1144" i="1"/>
  <c r="C1144" i="1"/>
  <c r="D1143" i="1"/>
  <c r="C1143" i="1"/>
  <c r="H1143" i="1" s="1"/>
  <c r="D1142" i="1"/>
  <c r="C1142" i="1"/>
  <c r="D1141" i="1"/>
  <c r="C1141" i="1"/>
  <c r="D1140" i="1"/>
  <c r="C1140" i="1"/>
  <c r="D1139" i="1"/>
  <c r="C1139" i="1"/>
  <c r="H1139" i="1" s="1"/>
  <c r="D1138" i="1"/>
  <c r="C1138" i="1"/>
  <c r="D1137" i="1"/>
  <c r="C1137" i="1"/>
  <c r="D1136" i="1"/>
  <c r="C1136" i="1"/>
  <c r="D1135" i="1"/>
  <c r="C1135" i="1"/>
  <c r="H1135" i="1" s="1"/>
  <c r="D1134" i="1"/>
  <c r="C1134" i="1"/>
  <c r="D1133" i="1"/>
  <c r="C1133" i="1"/>
  <c r="D1132" i="1"/>
  <c r="C1132" i="1"/>
  <c r="D1131" i="1"/>
  <c r="C1131" i="1"/>
  <c r="H1131" i="1" s="1"/>
  <c r="D1130" i="1"/>
  <c r="C1130" i="1"/>
  <c r="D1129" i="1"/>
  <c r="C1129" i="1"/>
  <c r="D1128" i="1"/>
  <c r="C1128" i="1"/>
  <c r="D1127" i="1"/>
  <c r="C1127" i="1"/>
  <c r="H1127" i="1" s="1"/>
  <c r="D1126" i="1"/>
  <c r="C1126" i="1"/>
  <c r="D1125" i="1"/>
  <c r="C1125" i="1"/>
  <c r="D1124" i="1"/>
  <c r="D1123" i="1"/>
  <c r="C1123" i="1"/>
  <c r="H1123" i="1" s="1"/>
  <c r="D1122" i="1"/>
  <c r="C1122" i="1"/>
  <c r="H1122" i="1" s="1"/>
  <c r="D1121" i="1"/>
  <c r="C1121" i="1"/>
  <c r="H1121" i="1" s="1"/>
  <c r="D1120" i="1"/>
  <c r="C1120" i="1"/>
  <c r="D1119" i="1"/>
  <c r="C1119" i="1"/>
  <c r="H1119" i="1" s="1"/>
  <c r="D1118" i="1"/>
  <c r="C1118" i="1"/>
  <c r="H1118" i="1" s="1"/>
  <c r="D1117" i="1"/>
  <c r="C1117" i="1"/>
  <c r="H1117" i="1" s="1"/>
  <c r="D1116" i="1"/>
  <c r="C1116" i="1"/>
  <c r="D1115" i="1"/>
  <c r="C1115" i="1"/>
  <c r="H1115" i="1" s="1"/>
  <c r="D1114" i="1"/>
  <c r="C1114" i="1"/>
  <c r="H1114" i="1" s="1"/>
  <c r="D1113" i="1"/>
  <c r="C1113" i="1"/>
  <c r="H1113" i="1" s="1"/>
  <c r="D1112" i="1"/>
  <c r="C1112" i="1"/>
  <c r="D1111" i="1"/>
  <c r="C1111" i="1"/>
  <c r="H1111" i="1" s="1"/>
  <c r="D1110" i="1"/>
  <c r="C1110" i="1"/>
  <c r="H1110" i="1" s="1"/>
  <c r="D1109" i="1"/>
  <c r="C1109" i="1"/>
  <c r="H1109" i="1" s="1"/>
  <c r="D1108" i="1"/>
  <c r="C1108" i="1"/>
  <c r="D1107" i="1"/>
  <c r="C1107" i="1"/>
  <c r="H1107" i="1" s="1"/>
  <c r="D1106" i="1"/>
  <c r="C1106" i="1"/>
  <c r="H1106" i="1" s="1"/>
  <c r="D1105" i="1"/>
  <c r="C1105" i="1"/>
  <c r="H1105" i="1" s="1"/>
  <c r="D1104" i="1"/>
  <c r="C1104" i="1"/>
  <c r="D1103" i="1"/>
  <c r="C1103" i="1"/>
  <c r="H1103" i="1" s="1"/>
  <c r="D1102" i="1"/>
  <c r="C1102" i="1"/>
  <c r="H1102" i="1" s="1"/>
  <c r="D1101" i="1"/>
  <c r="C1101" i="1"/>
  <c r="H1101" i="1" s="1"/>
  <c r="D1100" i="1"/>
  <c r="C1100" i="1"/>
  <c r="D1099" i="1"/>
  <c r="C1099" i="1"/>
  <c r="H1099" i="1" s="1"/>
  <c r="D1098" i="1"/>
  <c r="C1098" i="1"/>
  <c r="H1098" i="1" s="1"/>
  <c r="D1097" i="1"/>
  <c r="C1097" i="1"/>
  <c r="H1097" i="1" s="1"/>
  <c r="D1096" i="1"/>
  <c r="C1096" i="1"/>
  <c r="D1095" i="1"/>
  <c r="C1095" i="1"/>
  <c r="H1095" i="1" s="1"/>
  <c r="D1094" i="1"/>
  <c r="C1094" i="1"/>
  <c r="H1094" i="1" s="1"/>
  <c r="C1093" i="1"/>
  <c r="D1092" i="1"/>
  <c r="C1092" i="1"/>
  <c r="D1091" i="1"/>
  <c r="C1091" i="1"/>
  <c r="H1091" i="1" s="1"/>
  <c r="D1090" i="1"/>
  <c r="C1090" i="1"/>
  <c r="H1090" i="1" s="1"/>
  <c r="D1089" i="1"/>
  <c r="C1089" i="1"/>
  <c r="H1089" i="1" s="1"/>
  <c r="D1088" i="1"/>
  <c r="C1088" i="1"/>
  <c r="C1087" i="1"/>
  <c r="H1087" i="1" s="1"/>
  <c r="D1086" i="1"/>
  <c r="C1086" i="1"/>
  <c r="H1086" i="1" s="1"/>
  <c r="D1085" i="1"/>
  <c r="C1085" i="1"/>
  <c r="D1084" i="1"/>
  <c r="C1084" i="1"/>
  <c r="D1083" i="1"/>
  <c r="C1083" i="1"/>
  <c r="H1083" i="1" s="1"/>
  <c r="D1082" i="1"/>
  <c r="C1082" i="1"/>
  <c r="H1082" i="1" s="1"/>
  <c r="D1081" i="1"/>
  <c r="C1081" i="1"/>
  <c r="D1080" i="1"/>
  <c r="C1080" i="1"/>
  <c r="D1079" i="1"/>
  <c r="C1079" i="1"/>
  <c r="H1079" i="1" s="1"/>
  <c r="D1078" i="1"/>
  <c r="C1078" i="1"/>
  <c r="H1078" i="1" s="1"/>
  <c r="D1077" i="1"/>
  <c r="C1077" i="1"/>
  <c r="D1076" i="1"/>
  <c r="C1076" i="1"/>
  <c r="D1073" i="1"/>
  <c r="C1073" i="1"/>
  <c r="H1073" i="1" s="1"/>
  <c r="D1072" i="1"/>
  <c r="C1072" i="1"/>
  <c r="H1072" i="1" s="1"/>
  <c r="D1071" i="1"/>
  <c r="C1071" i="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D1062" i="1"/>
  <c r="C1062" i="1"/>
  <c r="H1062" i="1" s="1"/>
  <c r="D1061" i="1"/>
  <c r="C1061" i="1"/>
  <c r="H1061" i="1" s="1"/>
  <c r="D1060" i="1"/>
  <c r="C1060" i="1"/>
  <c r="H1060" i="1" s="1"/>
  <c r="D1059" i="1"/>
  <c r="C1059" i="1"/>
  <c r="D1058" i="1"/>
  <c r="C1058" i="1"/>
  <c r="H1058" i="1" s="1"/>
  <c r="D1056" i="1"/>
  <c r="C1056" i="1"/>
  <c r="H1056" i="1" s="1"/>
  <c r="D1055" i="1"/>
  <c r="C1055" i="1"/>
  <c r="D1054" i="1"/>
  <c r="C1054" i="1"/>
  <c r="H1054" i="1" s="1"/>
  <c r="D1053" i="1"/>
  <c r="C1053" i="1"/>
  <c r="H1053" i="1" s="1"/>
  <c r="D1052" i="1"/>
  <c r="C1052" i="1"/>
  <c r="H1052" i="1" s="1"/>
  <c r="D1051" i="1"/>
  <c r="C1051" i="1"/>
  <c r="C1050" i="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D1023" i="1"/>
  <c r="C1023" i="1"/>
  <c r="D1022" i="1"/>
  <c r="C1022" i="1"/>
  <c r="H1022" i="1" s="1"/>
  <c r="D1021" i="1"/>
  <c r="C1021" i="1"/>
  <c r="D1020" i="1"/>
  <c r="C1020" i="1"/>
  <c r="H1020" i="1" s="1"/>
  <c r="D1019" i="1"/>
  <c r="C1019" i="1"/>
  <c r="D1018" i="1"/>
  <c r="C1018" i="1"/>
  <c r="H1018" i="1" s="1"/>
  <c r="D1016" i="1"/>
  <c r="C1016" i="1"/>
  <c r="H1016" i="1" s="1"/>
  <c r="D1015" i="1"/>
  <c r="C1015" i="1"/>
  <c r="D1014" i="1"/>
  <c r="C1014" i="1"/>
  <c r="H1014" i="1" s="1"/>
  <c r="D1013" i="1"/>
  <c r="C1013" i="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D986" i="1"/>
  <c r="C986" i="1"/>
  <c r="H986" i="1" s="1"/>
  <c r="D985" i="1"/>
  <c r="C985" i="1"/>
  <c r="H985" i="1" s="1"/>
  <c r="D984" i="1"/>
  <c r="C984" i="1"/>
  <c r="H984" i="1" s="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D914" i="1"/>
  <c r="C914" i="1"/>
  <c r="H914" i="1" s="1"/>
  <c r="D913" i="1"/>
  <c r="C913" i="1"/>
  <c r="H913" i="1" s="1"/>
  <c r="D912" i="1"/>
  <c r="C912" i="1"/>
  <c r="H912" i="1" s="1"/>
  <c r="D911" i="1"/>
  <c r="C911" i="1"/>
  <c r="D910" i="1"/>
  <c r="C910" i="1"/>
  <c r="H910" i="1" s="1"/>
  <c r="D909" i="1"/>
  <c r="C909" i="1"/>
  <c r="H909" i="1" s="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H900" i="1" s="1"/>
  <c r="D899" i="1"/>
  <c r="C899" i="1"/>
  <c r="D898" i="1"/>
  <c r="C898" i="1"/>
  <c r="H898" i="1" s="1"/>
  <c r="D897" i="1"/>
  <c r="C897" i="1"/>
  <c r="H897" i="1" s="1"/>
  <c r="D896" i="1"/>
  <c r="C896" i="1"/>
  <c r="H896" i="1" s="1"/>
  <c r="D895" i="1"/>
  <c r="C895" i="1"/>
  <c r="D894" i="1"/>
  <c r="C894" i="1"/>
  <c r="H894" i="1" s="1"/>
  <c r="D893" i="1"/>
  <c r="C893" i="1"/>
  <c r="H893" i="1" s="1"/>
  <c r="D892" i="1"/>
  <c r="C892" i="1"/>
  <c r="H892" i="1" s="1"/>
  <c r="D891" i="1"/>
  <c r="C891" i="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D735" i="1"/>
  <c r="C735" i="1"/>
  <c r="H735" i="1" s="1"/>
  <c r="D734" i="1"/>
  <c r="C734" i="1"/>
  <c r="H734" i="1" s="1"/>
  <c r="D733" i="1"/>
  <c r="C733" i="1"/>
  <c r="D732" i="1"/>
  <c r="C732" i="1"/>
  <c r="H732" i="1" s="1"/>
  <c r="D731" i="1"/>
  <c r="C731" i="1"/>
  <c r="H731" i="1" s="1"/>
  <c r="D730" i="1"/>
  <c r="C730" i="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D648" i="1"/>
  <c r="C648" i="1"/>
  <c r="D647" i="1"/>
  <c r="C647" i="1"/>
  <c r="H647" i="1" s="1"/>
  <c r="D646" i="1"/>
  <c r="C646" i="1"/>
  <c r="H646" i="1" s="1"/>
  <c r="D645" i="1"/>
  <c r="C645"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C587" i="1"/>
  <c r="H587" i="1" s="1"/>
  <c r="D586" i="1"/>
  <c r="C586" i="1"/>
  <c r="H586" i="1" s="1"/>
  <c r="D585" i="1"/>
  <c r="D584" i="1"/>
  <c r="C584" i="1"/>
  <c r="H584" i="1" s="1"/>
  <c r="D583" i="1"/>
  <c r="C583" i="1"/>
  <c r="H583" i="1" s="1"/>
  <c r="D582" i="1"/>
  <c r="C582" i="1"/>
  <c r="H582" i="1" s="1"/>
  <c r="D581" i="1"/>
  <c r="C581" i="1"/>
  <c r="H581" i="1" s="1"/>
  <c r="D580" i="1"/>
  <c r="C580" i="1"/>
  <c r="H580" i="1" s="1"/>
  <c r="D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C539" i="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C491" i="1"/>
  <c r="D490" i="1"/>
  <c r="C490" i="1"/>
  <c r="H490" i="1" s="1"/>
  <c r="D489" i="1"/>
  <c r="C489" i="1"/>
  <c r="H489" i="1" s="1"/>
  <c r="D488" i="1"/>
  <c r="C488" i="1"/>
  <c r="H488" i="1" s="1"/>
  <c r="D487" i="1"/>
  <c r="C487" i="1"/>
  <c r="H487" i="1" s="1"/>
  <c r="D486" i="1"/>
  <c r="C486" i="1"/>
  <c r="H486" i="1" s="1"/>
  <c r="D484" i="1"/>
  <c r="C484" i="1"/>
  <c r="H484" i="1" s="1"/>
  <c r="D483" i="1"/>
  <c r="C483" i="1"/>
  <c r="H483" i="1" s="1"/>
  <c r="D482" i="1"/>
  <c r="C482" i="1"/>
  <c r="H482" i="1" s="1"/>
  <c r="D481" i="1"/>
  <c r="C481" i="1"/>
  <c r="H481" i="1" s="1"/>
  <c r="D480" i="1"/>
  <c r="C480" i="1"/>
  <c r="H480" i="1" s="1"/>
  <c r="C479" i="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C439" i="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3" i="1"/>
  <c r="D422" i="1"/>
  <c r="C422" i="1"/>
  <c r="H422" i="1" s="1"/>
  <c r="C421" i="1"/>
  <c r="D416" i="1"/>
  <c r="C416" i="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C369" i="1"/>
  <c r="D368" i="1"/>
  <c r="D367" i="1"/>
  <c r="C367" i="1"/>
  <c r="H367" i="1" s="1"/>
  <c r="D366" i="1"/>
  <c r="C366" i="1"/>
  <c r="H366" i="1" s="1"/>
  <c r="D365" i="1"/>
  <c r="C365" i="1"/>
  <c r="H365" i="1" s="1"/>
  <c r="D364" i="1"/>
  <c r="C364" i="1"/>
  <c r="H364" i="1" s="1"/>
  <c r="D363" i="1"/>
  <c r="C363" i="1"/>
  <c r="H363" i="1" s="1"/>
  <c r="D362" i="1"/>
  <c r="C362" i="1"/>
  <c r="H362" i="1" s="1"/>
  <c r="C361" i="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C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C336" i="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C309" i="1"/>
  <c r="D308" i="1"/>
  <c r="C308" i="1"/>
  <c r="H308" i="1" s="1"/>
  <c r="D307" i="1"/>
  <c r="C307" i="1"/>
  <c r="H307" i="1" s="1"/>
  <c r="D306" i="1"/>
  <c r="C306" i="1"/>
  <c r="H306" i="1" s="1"/>
  <c r="D305" i="1"/>
  <c r="C305" i="1"/>
  <c r="H305" i="1" s="1"/>
  <c r="D302" i="1"/>
  <c r="C302" i="1"/>
  <c r="D301" i="1"/>
  <c r="C301" i="1"/>
  <c r="H301" i="1" s="1"/>
  <c r="D300" i="1"/>
  <c r="C300" i="1"/>
  <c r="H300" i="1" s="1"/>
  <c r="D299" i="1"/>
  <c r="C299" i="1"/>
  <c r="H299" i="1" s="1"/>
  <c r="D298" i="1"/>
  <c r="C298" i="1"/>
  <c r="H298" i="1" s="1"/>
  <c r="C294" i="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C274" i="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C218" i="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D130" i="1"/>
  <c r="D129" i="1"/>
  <c r="C129" i="1"/>
  <c r="H129" i="1" s="1"/>
  <c r="D128" i="1"/>
  <c r="C128" i="1"/>
  <c r="H128" i="1" s="1"/>
  <c r="D127" i="1"/>
  <c r="C127" i="1"/>
  <c r="H127" i="1" s="1"/>
  <c r="D126" i="1"/>
  <c r="C126" i="1"/>
  <c r="H126" i="1" s="1"/>
  <c r="D125" i="1"/>
  <c r="C125" i="1"/>
  <c r="H125" i="1" s="1"/>
  <c r="D124" i="1"/>
  <c r="C124" i="1"/>
  <c r="H124" i="1" s="1"/>
  <c r="D123" i="1"/>
  <c r="C123" i="1"/>
  <c r="H123" i="1" s="1"/>
  <c r="D122" i="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C40"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302" i="1" l="1"/>
  <c r="H423" i="1"/>
  <c r="H416" i="1"/>
  <c r="E647" i="4"/>
  <c r="D641" i="1" s="1"/>
  <c r="E294" i="9"/>
  <c r="B294" i="9" s="1"/>
  <c r="F244" i="9"/>
  <c r="B244" i="9" s="1"/>
  <c r="E36" i="9"/>
  <c r="B36" i="9" s="1"/>
  <c r="H645" i="1"/>
  <c r="H648" i="1"/>
  <c r="H649" i="1"/>
  <c r="B57" i="9"/>
  <c r="H736" i="1"/>
  <c r="E56" i="9"/>
  <c r="B56" i="9" s="1"/>
  <c r="F243" i="9"/>
  <c r="B243" i="9" s="1"/>
  <c r="H733" i="1"/>
  <c r="E53" i="9"/>
  <c r="B53" i="9" s="1"/>
  <c r="H730" i="1"/>
  <c r="F239" i="9"/>
  <c r="B239" i="9" s="1"/>
  <c r="G336" i="9"/>
  <c r="E274" i="5"/>
  <c r="D1281" i="1"/>
  <c r="F130" i="6"/>
  <c r="D129" i="6"/>
  <c r="D40" i="1"/>
  <c r="H40" i="1" s="1"/>
  <c r="D530" i="1"/>
  <c r="H1050" i="1"/>
  <c r="H1076" i="1"/>
  <c r="H1080" i="1"/>
  <c r="H1084" i="1"/>
  <c r="H1125" i="1"/>
  <c r="H1129" i="1"/>
  <c r="H1133" i="1"/>
  <c r="H1137" i="1"/>
  <c r="H1141" i="1"/>
  <c r="H1145" i="1"/>
  <c r="H1149" i="1"/>
  <c r="H1153" i="1"/>
  <c r="H1157" i="1"/>
  <c r="H1161" i="1"/>
  <c r="H1165" i="1"/>
  <c r="H1169" i="1"/>
  <c r="H1173" i="1"/>
  <c r="H1177" i="1"/>
  <c r="H1440" i="1"/>
  <c r="H1444" i="1"/>
  <c r="H1448" i="1"/>
  <c r="H1452" i="1"/>
  <c r="H1456" i="1"/>
  <c r="H1460" i="1"/>
  <c r="H1464" i="1"/>
  <c r="H1468" i="1"/>
  <c r="E430" i="4"/>
  <c r="B277" i="9"/>
  <c r="E312" i="9"/>
  <c r="B312" i="9" s="1"/>
  <c r="H339" i="9"/>
  <c r="D1223" i="1"/>
  <c r="F298" i="9"/>
  <c r="H1077" i="1"/>
  <c r="H1081" i="1"/>
  <c r="H1085" i="1"/>
  <c r="H1126" i="1"/>
  <c r="H1130" i="1"/>
  <c r="H1134" i="1"/>
  <c r="H1138" i="1"/>
  <c r="H1142" i="1"/>
  <c r="H1146" i="1"/>
  <c r="H1150" i="1"/>
  <c r="H1154" i="1"/>
  <c r="H1158" i="1"/>
  <c r="H1162" i="1"/>
  <c r="H1166" i="1"/>
  <c r="H1170" i="1"/>
  <c r="H1174" i="1"/>
  <c r="H1178" i="1"/>
  <c r="D1260" i="1"/>
  <c r="H1441" i="1"/>
  <c r="H1445" i="1"/>
  <c r="H1449" i="1"/>
  <c r="H1453" i="1"/>
  <c r="H1457" i="1"/>
  <c r="H1461" i="1"/>
  <c r="H1465" i="1"/>
  <c r="H1469" i="1"/>
  <c r="F135" i="4"/>
  <c r="D134" i="4"/>
  <c r="F165" i="4"/>
  <c r="D164" i="4"/>
  <c r="E273" i="4"/>
  <c r="D269" i="1" s="1"/>
  <c r="E12" i="5"/>
  <c r="C1628" i="1"/>
  <c r="H1628" i="1" s="1"/>
  <c r="D45" i="8"/>
  <c r="B38" i="9"/>
  <c r="B51" i="9"/>
  <c r="F273" i="9"/>
  <c r="B283" i="9"/>
  <c r="H274" i="1"/>
  <c r="H336" i="1"/>
  <c r="H460" i="1"/>
  <c r="H13" i="1"/>
  <c r="H479" i="1"/>
  <c r="C1182" i="1"/>
  <c r="H1182" i="1" s="1"/>
  <c r="C54" i="1"/>
  <c r="H54" i="1" s="1"/>
  <c r="C1024" i="1"/>
  <c r="H1024" i="1" s="1"/>
  <c r="D1486" i="1"/>
  <c r="H1486" i="1" s="1"/>
  <c r="D1510" i="1"/>
  <c r="D1514" i="1"/>
  <c r="H1514" i="1" s="1"/>
  <c r="D49" i="4"/>
  <c r="F203" i="4"/>
  <c r="D202" i="4"/>
  <c r="F542" i="4"/>
  <c r="D536" i="4"/>
  <c r="E296" i="5"/>
  <c r="D1300" i="1" s="1"/>
  <c r="D1301" i="1"/>
  <c r="H1301" i="1" s="1"/>
  <c r="F22" i="6"/>
  <c r="C1418" i="1"/>
  <c r="H1418" i="1" s="1"/>
  <c r="D1431" i="1"/>
  <c r="I27" i="3"/>
  <c r="F43" i="6"/>
  <c r="D35" i="6"/>
  <c r="C1439" i="1"/>
  <c r="H1439" i="1" s="1"/>
  <c r="B49" i="9"/>
  <c r="C1260" i="1"/>
  <c r="H1260" i="1" s="1"/>
  <c r="H78" i="1"/>
  <c r="H294" i="1"/>
  <c r="C1526" i="1"/>
  <c r="H1526" i="1" s="1"/>
  <c r="D218" i="1"/>
  <c r="C131" i="1"/>
  <c r="H131" i="1" s="1"/>
  <c r="H421" i="1"/>
  <c r="C585" i="1"/>
  <c r="H585" i="1" s="1"/>
  <c r="C1057" i="1"/>
  <c r="H1057" i="1" s="1"/>
  <c r="C1241" i="1"/>
  <c r="E7" i="4"/>
  <c r="D43" i="4"/>
  <c r="F523" i="4"/>
  <c r="D522" i="4"/>
  <c r="D1075" i="1"/>
  <c r="D6" i="7"/>
  <c r="C1540" i="1"/>
  <c r="H1540" i="1" s="1"/>
  <c r="B81" i="9"/>
  <c r="B247" i="9"/>
  <c r="F126" i="4"/>
  <c r="D125" i="4"/>
  <c r="H439" i="1"/>
  <c r="H491" i="1"/>
  <c r="H539" i="1"/>
  <c r="C579" i="1"/>
  <c r="H579" i="1" s="1"/>
  <c r="C591" i="1"/>
  <c r="H591" i="1" s="1"/>
  <c r="H218" i="1"/>
  <c r="H309" i="1"/>
  <c r="H349" i="1"/>
  <c r="H361" i="1"/>
  <c r="H369" i="1"/>
  <c r="D103" i="1"/>
  <c r="H103" i="1" s="1"/>
  <c r="D421" i="1"/>
  <c r="D425" i="1"/>
  <c r="H1013" i="1"/>
  <c r="C1017" i="1"/>
  <c r="H1021" i="1"/>
  <c r="H1025" i="1"/>
  <c r="H1029" i="1"/>
  <c r="H1033" i="1"/>
  <c r="H1037" i="1"/>
  <c r="H1041" i="1"/>
  <c r="H1045" i="1"/>
  <c r="H1049" i="1"/>
  <c r="D1241" i="1"/>
  <c r="G1241" i="1" s="1"/>
  <c r="H1258" i="1"/>
  <c r="H1296" i="1"/>
  <c r="F154" i="4"/>
  <c r="D153" i="4"/>
  <c r="E262" i="4"/>
  <c r="D258" i="1" s="1"/>
  <c r="H258" i="1" s="1"/>
  <c r="F310" i="4"/>
  <c r="D309" i="4"/>
  <c r="E361" i="4"/>
  <c r="F572" i="4"/>
  <c r="D571" i="4"/>
  <c r="D584" i="4"/>
  <c r="F220" i="5"/>
  <c r="D219" i="5"/>
  <c r="F219" i="5" s="1"/>
  <c r="C1224" i="1"/>
  <c r="H1224" i="1" s="1"/>
  <c r="D255" i="5"/>
  <c r="F277" i="5"/>
  <c r="D274" i="5"/>
  <c r="C1281" i="1"/>
  <c r="H1281" i="1" s="1"/>
  <c r="F10" i="6"/>
  <c r="C1406" i="1"/>
  <c r="H1406" i="1" s="1"/>
  <c r="F286" i="9"/>
  <c r="B286" i="9" s="1"/>
  <c r="B113" i="9"/>
  <c r="B157" i="9"/>
  <c r="B322" i="9"/>
  <c r="H1228" i="1"/>
  <c r="H1232" i="1"/>
  <c r="H1236" i="1"/>
  <c r="H1240" i="1"/>
  <c r="H1244" i="1"/>
  <c r="H1248" i="1"/>
  <c r="H1252" i="1"/>
  <c r="H1261" i="1"/>
  <c r="H1265" i="1"/>
  <c r="H1269" i="1"/>
  <c r="H1273" i="1"/>
  <c r="H1277" i="1"/>
  <c r="H1285" i="1"/>
  <c r="H1289" i="1"/>
  <c r="H1293" i="1"/>
  <c r="H156" i="9"/>
  <c r="E597" i="4"/>
  <c r="D591" i="1" s="1"/>
  <c r="E88" i="5"/>
  <c r="D1093" i="1" s="1"/>
  <c r="H1093" i="1" s="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57"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10" i="1"/>
  <c r="H1414" i="1"/>
  <c r="H1422" i="1"/>
  <c r="H1426" i="1"/>
  <c r="H1430" i="1"/>
  <c r="H1472" i="1"/>
  <c r="H1476" i="1"/>
  <c r="H1480" i="1"/>
  <c r="H1484" i="1"/>
  <c r="H1488" i="1"/>
  <c r="H1492" i="1"/>
  <c r="H1496" i="1"/>
  <c r="H1500" i="1"/>
  <c r="H1504" i="1"/>
  <c r="H1508" i="1"/>
  <c r="H1512" i="1"/>
  <c r="H1516" i="1"/>
  <c r="H1520" i="1"/>
  <c r="H1524" i="1"/>
  <c r="H1528" i="1"/>
  <c r="H1532" i="1"/>
  <c r="H1536" i="1"/>
  <c r="J1541" i="1"/>
  <c r="J1545" i="1"/>
  <c r="J1549" i="1"/>
  <c r="J1553" i="1"/>
  <c r="J1557" i="1"/>
  <c r="J1561" i="1"/>
  <c r="J1565" i="1"/>
  <c r="J1569" i="1"/>
  <c r="J1573" i="1"/>
  <c r="H1577" i="1"/>
  <c r="J1581" i="1"/>
  <c r="F141" i="4"/>
  <c r="D140" i="4"/>
  <c r="F432" i="4"/>
  <c r="D431" i="4"/>
  <c r="F8" i="5"/>
  <c r="D7" i="5"/>
  <c r="E60" i="9"/>
  <c r="B60" i="9" s="1"/>
  <c r="B78" i="9"/>
  <c r="E143" i="9"/>
  <c r="B143" i="9" s="1"/>
  <c r="E145" i="9"/>
  <c r="B145" i="9" s="1"/>
  <c r="E151" i="9"/>
  <c r="B151" i="9" s="1"/>
  <c r="B251" i="9"/>
  <c r="B269" i="9"/>
  <c r="B271" i="9"/>
  <c r="B273" i="9"/>
  <c r="B275" i="9"/>
  <c r="B320" i="9"/>
  <c r="D119" i="5"/>
  <c r="H336" i="9"/>
  <c r="E177" i="5"/>
  <c r="E338" i="9"/>
  <c r="B338" i="9" s="1"/>
  <c r="E141" i="6"/>
  <c r="E29" i="9"/>
  <c r="B29" i="9" s="1"/>
  <c r="E31" i="9"/>
  <c r="B31" i="9" s="1"/>
  <c r="B54" i="9"/>
  <c r="E61" i="9"/>
  <c r="B61" i="9" s="1"/>
  <c r="E63" i="9"/>
  <c r="B63" i="9" s="1"/>
  <c r="B86" i="9"/>
  <c r="E93" i="9"/>
  <c r="B93" i="9" s="1"/>
  <c r="B118" i="9"/>
  <c r="H1471" i="1"/>
  <c r="H1527" i="1"/>
  <c r="H1531" i="1"/>
  <c r="H1535" i="1"/>
  <c r="E164" i="4"/>
  <c r="D160" i="1" s="1"/>
  <c r="F194" i="4"/>
  <c r="D273" i="4"/>
  <c r="E309" i="4"/>
  <c r="D70" i="5"/>
  <c r="D296" i="5"/>
  <c r="F115" i="6"/>
  <c r="D114" i="6"/>
  <c r="E37" i="9"/>
  <c r="B37" i="9" s="1"/>
  <c r="E69" i="9"/>
  <c r="B69" i="9" s="1"/>
  <c r="E71" i="9"/>
  <c r="B71" i="9" s="1"/>
  <c r="E101" i="9"/>
  <c r="B101" i="9" s="1"/>
  <c r="E103" i="9"/>
  <c r="B103" i="9" s="1"/>
  <c r="E135" i="9"/>
  <c r="B135" i="9" s="1"/>
  <c r="B231" i="9"/>
  <c r="B233" i="9"/>
  <c r="B235" i="9"/>
  <c r="B263" i="9"/>
  <c r="B265" i="9"/>
  <c r="B267" i="9"/>
  <c r="J1544" i="1"/>
  <c r="J1548" i="1"/>
  <c r="J1552" i="1"/>
  <c r="H1556" i="1"/>
  <c r="J1560" i="1"/>
  <c r="J1564" i="1"/>
  <c r="J1568" i="1"/>
  <c r="H1572" i="1"/>
  <c r="J1576" i="1"/>
  <c r="J1580" i="1"/>
  <c r="F160" i="4"/>
  <c r="F346" i="4"/>
  <c r="D321" i="4"/>
  <c r="F502" i="4"/>
  <c r="D491" i="4"/>
  <c r="D89" i="6"/>
  <c r="E41" i="9"/>
  <c r="B41" i="9" s="1"/>
  <c r="E73" i="9"/>
  <c r="B73" i="9" s="1"/>
  <c r="E105" i="9"/>
  <c r="B105" i="9" s="1"/>
  <c r="E137" i="9"/>
  <c r="B137" i="9" s="1"/>
  <c r="F233" i="9"/>
  <c r="F265" i="9"/>
  <c r="D7" i="4"/>
  <c r="F77" i="4"/>
  <c r="F216" i="4"/>
  <c r="F428" i="4"/>
  <c r="D479" i="4"/>
  <c r="E296" i="9"/>
  <c r="B296" i="9" s="1"/>
  <c r="D106" i="4"/>
  <c r="F112" i="4"/>
  <c r="D230" i="4"/>
  <c r="D373" i="4"/>
  <c r="F379" i="4"/>
  <c r="F393" i="4"/>
  <c r="D406" i="4"/>
  <c r="F656" i="4"/>
  <c r="D5" i="6"/>
  <c r="F68" i="4"/>
  <c r="F74" i="4"/>
  <c r="F178" i="4"/>
  <c r="F269" i="4"/>
  <c r="D647" i="4"/>
  <c r="E156" i="9"/>
  <c r="B156" i="9" s="1"/>
  <c r="H314" i="9"/>
  <c r="E314" i="9" s="1"/>
  <c r="B314" i="9" s="1"/>
  <c r="D648"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19" i="9"/>
  <c r="E19" i="9" s="1"/>
  <c r="B19" i="9" s="1"/>
  <c r="G174" i="9"/>
  <c r="E174" i="9" s="1"/>
  <c r="B174" i="9" s="1"/>
  <c r="F228" i="9" l="1"/>
  <c r="B228" i="9" s="1"/>
  <c r="F70" i="5"/>
  <c r="D69" i="5"/>
  <c r="C1075" i="1"/>
  <c r="F255" i="5"/>
  <c r="D251" i="5"/>
  <c r="C1259" i="1"/>
  <c r="F309" i="4"/>
  <c r="D308" i="4"/>
  <c r="C304" i="1"/>
  <c r="F164" i="4"/>
  <c r="C160" i="1"/>
  <c r="G258" i="1"/>
  <c r="F373" i="4"/>
  <c r="C368" i="1"/>
  <c r="D360" i="4"/>
  <c r="F89" i="6"/>
  <c r="C1485" i="1"/>
  <c r="E308" i="4"/>
  <c r="D304" i="1"/>
  <c r="I30" i="3"/>
  <c r="D1537" i="1"/>
  <c r="H1017" i="1"/>
  <c r="E69" i="5"/>
  <c r="F49" i="4"/>
  <c r="C45" i="1"/>
  <c r="F129" i="6"/>
  <c r="C1525" i="1"/>
  <c r="F491" i="4"/>
  <c r="C485" i="1"/>
  <c r="G339" i="9"/>
  <c r="E339" i="9" s="1"/>
  <c r="B339" i="9" s="1"/>
  <c r="C1223" i="1"/>
  <c r="F522" i="4"/>
  <c r="C516" i="1"/>
  <c r="G40" i="1"/>
  <c r="I23" i="3"/>
  <c r="D1181" i="1"/>
  <c r="E152" i="4"/>
  <c r="D424" i="1"/>
  <c r="F230" i="4"/>
  <c r="C226" i="1"/>
  <c r="B207" i="9"/>
  <c r="G1514" i="1"/>
  <c r="H26" i="3"/>
  <c r="C1401" i="1"/>
  <c r="F106" i="4"/>
  <c r="C102" i="1"/>
  <c r="F321" i="4"/>
  <c r="C316" i="1"/>
  <c r="F431" i="4"/>
  <c r="D430" i="4"/>
  <c r="C425" i="1"/>
  <c r="F584" i="4"/>
  <c r="C578" i="1"/>
  <c r="D152" i="4"/>
  <c r="C149" i="1"/>
  <c r="F43" i="4"/>
  <c r="C39" i="1"/>
  <c r="F35" i="6"/>
  <c r="C1431" i="1"/>
  <c r="H27" i="3"/>
  <c r="F536" i="4"/>
  <c r="D535" i="4"/>
  <c r="C530" i="1"/>
  <c r="I39" i="3"/>
  <c r="C1622" i="1"/>
  <c r="D1278" i="1"/>
  <c r="E251" i="5"/>
  <c r="F134" i="4"/>
  <c r="C130" i="1"/>
  <c r="F114" i="6"/>
  <c r="H29" i="3"/>
  <c r="C1510" i="1"/>
  <c r="F119" i="5"/>
  <c r="C1124" i="1"/>
  <c r="F571" i="4"/>
  <c r="C565" i="1"/>
  <c r="E6" i="4"/>
  <c r="D3" i="1"/>
  <c r="D177" i="5"/>
  <c r="F7" i="4"/>
  <c r="C3" i="1"/>
  <c r="D6" i="4"/>
  <c r="F273" i="4"/>
  <c r="C269" i="1"/>
  <c r="F125" i="4"/>
  <c r="C121" i="1"/>
  <c r="E179" i="9"/>
  <c r="B179" i="9" s="1"/>
  <c r="F406" i="4"/>
  <c r="C401" i="1"/>
  <c r="F479" i="4"/>
  <c r="C473" i="1"/>
  <c r="F140" i="4"/>
  <c r="C136" i="1"/>
  <c r="F274" i="5"/>
  <c r="C1278" i="1"/>
  <c r="H1241" i="1"/>
  <c r="F262" i="4"/>
  <c r="E7" i="5"/>
  <c r="D1017" i="1"/>
  <c r="G1017" i="1" s="1"/>
  <c r="E336" i="9"/>
  <c r="B336" i="9" s="1"/>
  <c r="F7" i="5"/>
  <c r="H21" i="3"/>
  <c r="D6" i="5"/>
  <c r="C1012" i="1"/>
  <c r="E24" i="9"/>
  <c r="B24" i="9" s="1"/>
  <c r="G1182" i="1"/>
  <c r="F647" i="4"/>
  <c r="C641" i="1"/>
  <c r="F296" i="5"/>
  <c r="C1300" i="1"/>
  <c r="E360" i="4"/>
  <c r="D356" i="1"/>
  <c r="D5" i="7"/>
  <c r="C1539" i="1"/>
  <c r="F202" i="4"/>
  <c r="C198" i="1"/>
  <c r="E535" i="4"/>
  <c r="F648" i="4"/>
  <c r="C642" i="1"/>
  <c r="G642" i="1" s="1"/>
  <c r="K1480" i="9"/>
  <c r="G343" i="9"/>
  <c r="E343" i="9" s="1"/>
  <c r="B343" i="9" s="1"/>
  <c r="I38" i="3"/>
  <c r="C1621" i="1"/>
  <c r="G342" i="9"/>
  <c r="E342" i="9" s="1"/>
  <c r="F141" i="6"/>
  <c r="H30" i="3"/>
  <c r="C1537" i="1"/>
  <c r="G347" i="9"/>
  <c r="E347"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300" i="1" l="1"/>
  <c r="G1300" i="1"/>
  <c r="H121" i="1"/>
  <c r="G121" i="1"/>
  <c r="D640" i="4"/>
  <c r="C529" i="1"/>
  <c r="F535" i="4"/>
  <c r="D299" i="4"/>
  <c r="D300" i="4" s="1"/>
  <c r="H17" i="3"/>
  <c r="C148" i="1"/>
  <c r="F152" i="4"/>
  <c r="H102" i="1"/>
  <c r="G102" i="1"/>
  <c r="D417" i="4"/>
  <c r="C303" i="1"/>
  <c r="F308" i="4"/>
  <c r="H641" i="1"/>
  <c r="G641" i="1"/>
  <c r="G1401" i="1"/>
  <c r="H1401" i="1"/>
  <c r="E640" i="4"/>
  <c r="D634" i="1" s="1"/>
  <c r="D529" i="1"/>
  <c r="H136" i="1"/>
  <c r="G136" i="1"/>
  <c r="I16" i="3"/>
  <c r="D2" i="1"/>
  <c r="E422" i="4"/>
  <c r="H130" i="1"/>
  <c r="G130" i="1"/>
  <c r="H578" i="1"/>
  <c r="G578" i="1"/>
  <c r="E639" i="4"/>
  <c r="D633" i="1" s="1"/>
  <c r="H1223" i="1"/>
  <c r="G1223" i="1"/>
  <c r="D1074" i="1"/>
  <c r="I22" i="3"/>
  <c r="D418" i="4"/>
  <c r="C355" i="1"/>
  <c r="F360" i="4"/>
  <c r="H198" i="1"/>
  <c r="G198" i="1"/>
  <c r="H1259" i="1"/>
  <c r="G1259" i="1"/>
  <c r="H473" i="1"/>
  <c r="G473" i="1"/>
  <c r="D1255" i="1"/>
  <c r="I24" i="3"/>
  <c r="H1431" i="1"/>
  <c r="G1431" i="1"/>
  <c r="H425" i="1"/>
  <c r="G425" i="1"/>
  <c r="H485" i="1"/>
  <c r="G485" i="1"/>
  <c r="F251" i="5"/>
  <c r="H24" i="3"/>
  <c r="C1255" i="1"/>
  <c r="E299" i="4"/>
  <c r="E300" i="4" s="1"/>
  <c r="D296" i="1" s="1"/>
  <c r="I17" i="3"/>
  <c r="D148" i="1"/>
  <c r="H1539" i="1"/>
  <c r="G1539" i="1"/>
  <c r="I21" i="3"/>
  <c r="E6" i="5"/>
  <c r="G306" i="9" s="1"/>
  <c r="E306" i="9" s="1"/>
  <c r="B306" i="9" s="1"/>
  <c r="D1012" i="1"/>
  <c r="H16" i="3"/>
  <c r="C2" i="1"/>
  <c r="D422" i="4"/>
  <c r="F6" i="4"/>
  <c r="H1124" i="1"/>
  <c r="G1124" i="1"/>
  <c r="D639" i="4"/>
  <c r="C424" i="1"/>
  <c r="F430" i="4"/>
  <c r="H269" i="1"/>
  <c r="G269" i="1"/>
  <c r="G345" i="9"/>
  <c r="E345" i="9" s="1"/>
  <c r="H32" i="3"/>
  <c r="C1538" i="1"/>
  <c r="H401" i="1"/>
  <c r="G401" i="1"/>
  <c r="H3" i="1"/>
  <c r="G3" i="1"/>
  <c r="H1622" i="1"/>
  <c r="G1622" i="1"/>
  <c r="H39" i="1"/>
  <c r="G39" i="1"/>
  <c r="E176" i="5"/>
  <c r="D1180" i="1" s="1"/>
  <c r="H1525" i="1"/>
  <c r="G1525" i="1"/>
  <c r="H160" i="1"/>
  <c r="G160" i="1"/>
  <c r="H1075" i="1"/>
  <c r="G1075" i="1"/>
  <c r="H565" i="1"/>
  <c r="G565" i="1"/>
  <c r="H356" i="1"/>
  <c r="G356" i="1"/>
  <c r="H1012" i="1"/>
  <c r="G1012" i="1"/>
  <c r="H1510" i="1"/>
  <c r="G1510" i="1"/>
  <c r="H316" i="1"/>
  <c r="G316" i="1"/>
  <c r="H226" i="1"/>
  <c r="G226" i="1"/>
  <c r="E417" i="4"/>
  <c r="D412" i="1" s="1"/>
  <c r="D303" i="1"/>
  <c r="F69" i="5"/>
  <c r="H22" i="3"/>
  <c r="C1074" i="1"/>
  <c r="H368" i="1"/>
  <c r="G368" i="1"/>
  <c r="E418" i="4"/>
  <c r="D413" i="1" s="1"/>
  <c r="D355" i="1"/>
  <c r="C1011" i="1"/>
  <c r="G299" i="9"/>
  <c r="F6" i="5"/>
  <c r="H1278" i="1"/>
  <c r="G1278" i="1"/>
  <c r="F177" i="5"/>
  <c r="H23" i="3"/>
  <c r="D176" i="5"/>
  <c r="C1181" i="1"/>
  <c r="H530" i="1"/>
  <c r="G530" i="1"/>
  <c r="H149" i="1"/>
  <c r="G149" i="1"/>
  <c r="H516" i="1"/>
  <c r="G516" i="1"/>
  <c r="H45" i="1"/>
  <c r="G45" i="1"/>
  <c r="H1485" i="1"/>
  <c r="G1485" i="1"/>
  <c r="H304" i="1"/>
  <c r="G304" i="1"/>
  <c r="H642" i="1"/>
  <c r="B347" i="9"/>
  <c r="E346" i="9"/>
  <c r="H1537" i="1"/>
  <c r="G1537" i="1"/>
  <c r="H9" i="3"/>
  <c r="B342" i="9"/>
  <c r="E341" i="9"/>
  <c r="H1621" i="1"/>
  <c r="G1621" i="1"/>
  <c r="H11" i="3"/>
  <c r="F300" i="4" l="1"/>
  <c r="C296" i="1"/>
  <c r="H355" i="1"/>
  <c r="G355" i="1"/>
  <c r="H303" i="1"/>
  <c r="G303" i="1"/>
  <c r="B345" i="9"/>
  <c r="E344" i="9"/>
  <c r="I10" i="3" s="1"/>
  <c r="F417" i="4"/>
  <c r="C412" i="1"/>
  <c r="F176" i="5"/>
  <c r="C1180" i="1"/>
  <c r="H8" i="3"/>
  <c r="M3" i="9" s="1"/>
  <c r="H1011" i="1"/>
  <c r="F640" i="4"/>
  <c r="C634" i="1"/>
  <c r="H1074" i="1"/>
  <c r="G1074" i="1"/>
  <c r="H1538" i="1"/>
  <c r="G1538" i="1"/>
  <c r="D643" i="4"/>
  <c r="F422" i="4"/>
  <c r="C417" i="1"/>
  <c r="G2" i="1"/>
  <c r="H2" i="1"/>
  <c r="E643" i="4"/>
  <c r="D417" i="1"/>
  <c r="H299" i="9"/>
  <c r="E299" i="9" s="1"/>
  <c r="D1011" i="1"/>
  <c r="G1011" i="1" s="1"/>
  <c r="F418" i="4"/>
  <c r="C413" i="1"/>
  <c r="H529" i="1"/>
  <c r="G529" i="1"/>
  <c r="H424" i="1"/>
  <c r="G424" i="1"/>
  <c r="D295" i="1"/>
  <c r="E423" i="4"/>
  <c r="E424" i="4" s="1"/>
  <c r="D419" i="1" s="1"/>
  <c r="E301" i="4"/>
  <c r="D297" i="1" s="1"/>
  <c r="H148" i="1"/>
  <c r="G148" i="1"/>
  <c r="C295" i="1"/>
  <c r="D423" i="4"/>
  <c r="D424" i="4" s="1"/>
  <c r="D301" i="4"/>
  <c r="F299" i="4"/>
  <c r="H1181" i="1"/>
  <c r="G1181" i="1"/>
  <c r="F639" i="4"/>
  <c r="C633" i="1"/>
  <c r="H1255" i="1"/>
  <c r="G1255" i="1"/>
  <c r="N3" i="9"/>
  <c r="I11" i="3"/>
  <c r="K3" i="9"/>
  <c r="I9" i="3"/>
  <c r="B299" i="9" l="1"/>
  <c r="F424" i="4"/>
  <c r="C419" i="1"/>
  <c r="F301" i="4"/>
  <c r="C297" i="1"/>
  <c r="F643" i="4"/>
  <c r="C637" i="1"/>
  <c r="D637" i="1"/>
  <c r="H295" i="1"/>
  <c r="G295" i="1"/>
  <c r="H1180" i="1"/>
  <c r="G1180" i="1"/>
  <c r="G20" i="9"/>
  <c r="C418" i="1"/>
  <c r="D644" i="4"/>
  <c r="D645" i="4" s="1"/>
  <c r="D425" i="4"/>
  <c r="F423" i="4"/>
  <c r="H633" i="1"/>
  <c r="G633" i="1"/>
  <c r="G334" i="9"/>
  <c r="H334" i="9"/>
  <c r="H413" i="1"/>
  <c r="G413" i="1"/>
  <c r="H412" i="1"/>
  <c r="G412" i="1"/>
  <c r="G417" i="1"/>
  <c r="H417" i="1"/>
  <c r="H634" i="1"/>
  <c r="G634" i="1"/>
  <c r="G296" i="1"/>
  <c r="H296" i="1"/>
  <c r="H20" i="9"/>
  <c r="E425" i="4"/>
  <c r="D420" i="1" s="1"/>
  <c r="D418" i="1"/>
  <c r="E644" i="4"/>
  <c r="E645" i="4" s="1"/>
  <c r="E20" i="9" l="1"/>
  <c r="B20" i="9" s="1"/>
  <c r="D639" i="1"/>
  <c r="E334" i="9"/>
  <c r="C639" i="1"/>
  <c r="F645" i="4"/>
  <c r="H419" i="1"/>
  <c r="G419" i="1"/>
  <c r="F425" i="4"/>
  <c r="C420" i="1"/>
  <c r="D638" i="1"/>
  <c r="E646" i="4"/>
  <c r="H297" i="1"/>
  <c r="G297" i="1"/>
  <c r="F644" i="4"/>
  <c r="C638" i="1"/>
  <c r="D646" i="4"/>
  <c r="D649" i="4" s="1"/>
  <c r="H418" i="1"/>
  <c r="G418" i="1"/>
  <c r="G637" i="1"/>
  <c r="H637" i="1"/>
  <c r="H18" i="3" l="1"/>
  <c r="C643" i="1"/>
  <c r="G297" i="9"/>
  <c r="E297" i="9" s="1"/>
  <c r="B297" i="9" s="1"/>
  <c r="D640" i="1"/>
  <c r="E650" i="4"/>
  <c r="G639" i="1"/>
  <c r="H639" i="1"/>
  <c r="B334" i="9"/>
  <c r="E298" i="9"/>
  <c r="I8" i="3" s="1"/>
  <c r="H420" i="1"/>
  <c r="G420" i="1"/>
  <c r="F646" i="4"/>
  <c r="C640" i="1"/>
  <c r="D650" i="4"/>
  <c r="H638" i="1"/>
  <c r="G638" i="1"/>
  <c r="E649" i="4"/>
  <c r="F649" i="4" s="1"/>
  <c r="F650" i="4" l="1"/>
  <c r="H19" i="3"/>
  <c r="C644" i="1"/>
  <c r="I19" i="3"/>
  <c r="D644" i="1"/>
  <c r="H640" i="1"/>
  <c r="G640" i="1"/>
  <c r="H7" i="3"/>
  <c r="J3" i="9" s="1"/>
  <c r="G18" i="9" s="1"/>
  <c r="I18" i="3"/>
  <c r="D643" i="1"/>
  <c r="H643" i="1" s="1"/>
  <c r="G643" i="1" l="1"/>
  <c r="I17" i="9"/>
  <c r="L15" i="9"/>
  <c r="I12" i="9"/>
  <c r="I9" i="9"/>
  <c r="J6" i="9"/>
  <c r="L293" i="9"/>
  <c r="F293" i="9" s="1"/>
  <c r="F23" i="9" s="1"/>
  <c r="G15" i="9"/>
  <c r="K5" i="9"/>
  <c r="H295" i="9"/>
  <c r="J12" i="9"/>
  <c r="H15" i="9"/>
  <c r="G295" i="9"/>
  <c r="G17" i="9"/>
  <c r="J11" i="9"/>
  <c r="J8" i="9"/>
  <c r="M16" i="9"/>
  <c r="K13" i="9"/>
  <c r="I11" i="9"/>
  <c r="I8" i="9"/>
  <c r="J5" i="9"/>
  <c r="J9" i="9"/>
  <c r="H17" i="9"/>
  <c r="I6" i="9"/>
  <c r="G22" i="9"/>
  <c r="L16" i="9"/>
  <c r="J13" i="9"/>
  <c r="K10" i="9"/>
  <c r="K7" i="9"/>
  <c r="I5" i="9"/>
  <c r="H644" i="1"/>
  <c r="G644" i="1"/>
  <c r="M15" i="9"/>
  <c r="K6" i="9"/>
  <c r="K8" i="9"/>
  <c r="H21" i="9"/>
  <c r="H16" i="9"/>
  <c r="I13" i="9"/>
  <c r="J10" i="9"/>
  <c r="J7" i="9"/>
  <c r="H22" i="9"/>
  <c r="J17" i="9"/>
  <c r="H18" i="9"/>
  <c r="E18" i="9" s="1"/>
  <c r="B18" i="9" s="1"/>
  <c r="K11" i="9"/>
  <c r="G21" i="9"/>
  <c r="G16" i="9"/>
  <c r="K12" i="9"/>
  <c r="K9" i="9"/>
  <c r="I7" i="9"/>
  <c r="E16" i="9" l="1"/>
  <c r="F15" i="9"/>
  <c r="E13" i="9"/>
  <c r="B13" i="9" s="1"/>
  <c r="E7" i="9"/>
  <c r="B7" i="9" s="1"/>
  <c r="F16" i="9"/>
  <c r="E5" i="9"/>
  <c r="B5" i="9" s="1"/>
  <c r="B293" i="9"/>
  <c r="E6" i="9"/>
  <c r="B6" i="9" s="1"/>
  <c r="E295" i="9"/>
  <c r="E11" i="9"/>
  <c r="B11" i="9" s="1"/>
  <c r="E10" i="9"/>
  <c r="B10" i="9" s="1"/>
  <c r="E12" i="9"/>
  <c r="B12" i="9" s="1"/>
  <c r="E15" i="9"/>
  <c r="E8" i="9"/>
  <c r="B8" i="9" s="1"/>
  <c r="E9" i="9"/>
  <c r="B9" i="9" s="1"/>
  <c r="E17" i="9"/>
  <c r="B17" i="9" s="1"/>
  <c r="E21" i="9"/>
  <c r="B21" i="9" s="1"/>
  <c r="E22" i="9"/>
  <c r="B22" i="9" s="1"/>
  <c r="B15" i="9" l="1"/>
  <c r="B16" i="9"/>
  <c r="F14" i="9"/>
  <c r="F3" i="9" s="1"/>
  <c r="E4" i="9"/>
  <c r="B295" i="9"/>
  <c r="E23" i="9"/>
  <c r="I7" i="3" s="1"/>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<sst xmlns="http://schemas.openxmlformats.org/spreadsheetml/2006/main" count="4716" uniqueCount="3651">
  <si>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</si>
  <si>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</si>
  <si>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</si>
  <si>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</si>
  <si>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</si>
  <si>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</si>
  <si>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</si>
  <si>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</si>
  <si>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</si>
  <si>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</si>
  <si>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</si>
  <si>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</si>
  <si>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</si>
  <si>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</si>
  <si>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</si>
  <si>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</si>
  <si>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</si>
  <si>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</si>
  <si>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</si>
  <si>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</si>
  <si>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</si>
  <si>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</si>
  <si>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</si>
  <si>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</si>
  <si>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</si>
  <si>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</si>
  <si>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</si>
  <si>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</si>
  <si>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</si>
  <si>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</si>
  <si>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</si>
  <si>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ODRA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</si>
  <si>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</si>
  <si>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</si>
  <si>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</si>
  <si>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</si>
  <si>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</si>
  <si>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</si>
  <si>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</si>
  <si>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</si>
  <si>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</si>
  <si>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</si>
  <si>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</si>
  <si>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</si>
  <si>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</si>
  <si>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</si>
  <si>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</si>
  <si>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</si>
  <si>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</si>
  <si>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</si>
  <si>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</si>
  <si>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</si>
  <si>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</si>
  <si>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</si>
  <si>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</si>
  <si>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</si>
  <si>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14656 - O.Š. ODRA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</si>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</sst>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1615538.8199999998</v>
      </c>
      <c r="D2" s="7">
        <f>'PR-RAS'!E6</f>
        <v>1713802.26</v>
      </c>
      <c r="E2" s="7">
        <v>0</v>
      </c>
      <c r="F2" s="7">
        <v>0</v>
      </c>
      <c r="G2" s="8">
        <f t="shared" ref="G2:G274" si="0">(B2/1000)*(C2*1+D2*2)</f>
        <v>5043.1433399999996</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1321851.1999999997</v>
      </c>
      <c r="D45" s="2">
        <f>'PR-RAS'!E49</f>
        <v>1438022.58</v>
      </c>
      <c r="E45" s="2">
        <v>0</v>
      </c>
      <c r="F45" s="2">
        <v>0</v>
      </c>
      <c r="G45" s="3">
        <f t="shared" si="0"/>
        <v>184707.43983999998</v>
      </c>
      <c r="H45" s="3">
        <f t="shared" si="1"/>
        <v>0.61999999964609742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1257464.8699999999</v>
      </c>
      <c r="D64" s="2">
        <f>'PR-RAS'!E68</f>
        <v>1320309.28</v>
      </c>
      <c r="E64" s="2">
        <v>0</v>
      </c>
      <c r="F64" s="2">
        <v>0</v>
      </c>
      <c r="G64" s="3">
        <f t="shared" si="0"/>
        <v>245579.25608999998</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1228704.8799999999</v>
      </c>
      <c r="D65" s="2">
        <f>'PR-RAS'!E69</f>
        <v>1320309.28</v>
      </c>
      <c r="E65" s="2">
        <v>0</v>
      </c>
      <c r="F65" s="2">
        <v>0</v>
      </c>
      <c r="G65" s="3">
        <f t="shared" si="0"/>
        <v>247636.70016000001</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28759.99</v>
      </c>
      <c r="D66" s="2">
        <f>'PR-RAS'!E70</f>
        <v>0</v>
      </c>
      <c r="E66" s="2">
        <v>0</v>
      </c>
      <c r="F66" s="2">
        <v>0</v>
      </c>
      <c r="G66" s="3">
        <f t="shared" si="0"/>
        <v>1869.3993500000001</v>
      </c>
      <c r="H66" s="3">
        <f t="shared" si="1"/>
        <v>9.9999999983992893E-3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32614.400000000001</v>
      </c>
      <c r="D70" s="2">
        <f>'PR-RAS'!E74</f>
        <v>36960.800000000003</v>
      </c>
      <c r="E70" s="2">
        <v>0</v>
      </c>
      <c r="F70" s="2">
        <v>0</v>
      </c>
      <c r="G70" s="3">
        <f t="shared" si="0"/>
        <v>7350.9840000000004</v>
      </c>
      <c r="H70" s="3">
        <f t="shared" si="1"/>
        <v>0.59999999999854481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32614.400000000001</v>
      </c>
      <c r="D71" s="2">
        <f>'PR-RAS'!E75</f>
        <v>36960.800000000003</v>
      </c>
      <c r="E71" s="2">
        <v>0</v>
      </c>
      <c r="F71" s="2">
        <v>0</v>
      </c>
      <c r="G71" s="3">
        <f t="shared" si="0"/>
        <v>7457.52</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31771.93</v>
      </c>
      <c r="D73" s="2">
        <f>'PR-RAS'!E77</f>
        <v>80752.5</v>
      </c>
      <c r="E73" s="2">
        <v>0</v>
      </c>
      <c r="F73" s="2">
        <v>0</v>
      </c>
      <c r="G73" s="3">
        <f t="shared" si="0"/>
        <v>13915.938959999998</v>
      </c>
      <c r="H73" s="3">
        <f t="shared" si="1"/>
        <v>0.56999999999970896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2317.36</v>
      </c>
      <c r="D74" s="2">
        <f>'PR-RAS'!E78</f>
        <v>0</v>
      </c>
      <c r="E74" s="2">
        <v>0</v>
      </c>
      <c r="F74" s="2">
        <v>0</v>
      </c>
      <c r="G74" s="3">
        <f t="shared" si="0"/>
        <v>169.16728000000001</v>
      </c>
      <c r="H74" s="3">
        <f t="shared" si="1"/>
        <v>0.36000000000012733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29454.57</v>
      </c>
      <c r="D76" s="2">
        <f>'PR-RAS'!E80</f>
        <v>80752.5</v>
      </c>
      <c r="E76" s="2">
        <v>0</v>
      </c>
      <c r="F76" s="2">
        <v>0</v>
      </c>
      <c r="G76" s="3">
        <f t="shared" si="0"/>
        <v>14321.96775</v>
      </c>
      <c r="H76" s="3">
        <f t="shared" si="1"/>
        <v>0.93000000000029104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50118.11</v>
      </c>
      <c r="D102" s="2">
        <f>'PR-RAS'!E106</f>
        <v>54208.06</v>
      </c>
      <c r="E102" s="2">
        <v>0</v>
      </c>
      <c r="F102" s="2">
        <v>0</v>
      </c>
      <c r="G102" s="3">
        <f t="shared" si="0"/>
        <v>16011.95723</v>
      </c>
      <c r="H102" s="3">
        <f t="shared" si="1"/>
        <v>0.16999999999825377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50118.11</v>
      </c>
      <c r="D108" s="2">
        <f>'PR-RAS'!E112</f>
        <v>54208.06</v>
      </c>
      <c r="E108" s="2">
        <v>0</v>
      </c>
      <c r="F108" s="2">
        <v>0</v>
      </c>
      <c r="G108" s="3">
        <f t="shared" si="0"/>
        <v>16963.162609999999</v>
      </c>
      <c r="H108" s="3">
        <f t="shared" si="1"/>
        <v>0.16999999999825377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50118.11</v>
      </c>
      <c r="D113" s="2">
        <f>'PR-RAS'!E117</f>
        <v>54208.06</v>
      </c>
      <c r="E113" s="2">
        <v>0</v>
      </c>
      <c r="F113" s="2">
        <v>0</v>
      </c>
      <c r="G113" s="3">
        <f t="shared" si="0"/>
        <v>17755.833759999998</v>
      </c>
      <c r="H113" s="3">
        <f t="shared" si="1"/>
        <v>0.16999999999825377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2093.5500000000002</v>
      </c>
      <c r="D121" s="2">
        <f>'PR-RAS'!E125</f>
        <v>1556.16</v>
      </c>
      <c r="E121" s="2">
        <v>0</v>
      </c>
      <c r="F121" s="2">
        <v>0</v>
      </c>
      <c r="G121" s="3">
        <f t="shared" si="0"/>
        <v>624.70440000000008</v>
      </c>
      <c r="H121" s="3">
        <f t="shared" si="1"/>
        <v>0.60999999999989996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1493.55</v>
      </c>
      <c r="D122" s="2">
        <f>'PR-RAS'!E126</f>
        <v>1556.16</v>
      </c>
      <c r="E122" s="2">
        <v>0</v>
      </c>
      <c r="F122" s="2">
        <v>0</v>
      </c>
      <c r="G122" s="3">
        <f t="shared" si="0"/>
        <v>557.31026999999995</v>
      </c>
      <c r="H122" s="3">
        <f t="shared" si="1"/>
        <v>0.61000000000012733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179</v>
      </c>
      <c r="D123" s="2">
        <f>'PR-RAS'!E127</f>
        <v>27</v>
      </c>
      <c r="E123" s="2">
        <v>0</v>
      </c>
      <c r="F123" s="2">
        <v>0</v>
      </c>
      <c r="G123" s="3">
        <f t="shared" si="0"/>
        <v>28.425999999999998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1314.55</v>
      </c>
      <c r="D124" s="2">
        <f>'PR-RAS'!E128</f>
        <v>1529.16</v>
      </c>
      <c r="E124" s="2">
        <v>0</v>
      </c>
      <c r="F124" s="2">
        <v>0</v>
      </c>
      <c r="G124" s="3">
        <f t="shared" si="0"/>
        <v>537.86301000000003</v>
      </c>
      <c r="H124" s="3">
        <f t="shared" si="1"/>
        <v>0.61000000000012733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600</v>
      </c>
      <c r="D125" s="2">
        <f>'PR-RAS'!E129</f>
        <v>0</v>
      </c>
      <c r="E125" s="2">
        <v>0</v>
      </c>
      <c r="F125" s="2">
        <v>0</v>
      </c>
      <c r="G125" s="3">
        <f t="shared" si="0"/>
        <v>74.400000000000006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600</v>
      </c>
      <c r="D126" s="2">
        <f>'PR-RAS'!E130</f>
        <v>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241475.96</v>
      </c>
      <c r="D130" s="2">
        <f>'PR-RAS'!E134</f>
        <v>220015.46</v>
      </c>
      <c r="E130" s="2">
        <v>0</v>
      </c>
      <c r="F130" s="2">
        <v>0</v>
      </c>
      <c r="G130" s="3">
        <f t="shared" si="0"/>
        <v>87914.387520000004</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241475.96</v>
      </c>
      <c r="D131" s="2">
        <f>'PR-RAS'!E135</f>
        <v>220015.46</v>
      </c>
      <c r="E131" s="2">
        <v>0</v>
      </c>
      <c r="F131" s="2">
        <v>0</v>
      </c>
      <c r="G131" s="3">
        <f t="shared" si="0"/>
        <v>88595.894400000005</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238852.46</v>
      </c>
      <c r="D132" s="2">
        <f>'PR-RAS'!E136</f>
        <v>211234.06</v>
      </c>
      <c r="E132" s="2">
        <v>0</v>
      </c>
      <c r="F132" s="2">
        <v>0</v>
      </c>
      <c r="G132" s="3">
        <f t="shared" si="0"/>
        <v>86632.995979999992</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2623.5</v>
      </c>
      <c r="D133" s="2">
        <f>'PR-RAS'!E137</f>
        <v>8781.4</v>
      </c>
      <c r="E133" s="2">
        <v>0</v>
      </c>
      <c r="F133" s="2">
        <v>0</v>
      </c>
      <c r="G133" s="3">
        <f t="shared" si="0"/>
        <v>2664.5916000000002</v>
      </c>
      <c r="H133" s="3">
        <f t="shared" si="1"/>
        <v>0.8999999999996362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1535810.4600000002</v>
      </c>
      <c r="D148" s="2">
        <f>'PR-RAS'!E152</f>
        <v>1670738.1500000001</v>
      </c>
      <c r="E148" s="2">
        <v>0</v>
      </c>
      <c r="F148" s="2">
        <v>0</v>
      </c>
      <c r="G148" s="3">
        <f t="shared" si="0"/>
        <v>716961.15372000006</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1268759.9200000002</v>
      </c>
      <c r="D149" s="2">
        <f>'PR-RAS'!E153</f>
        <v>1409056.15</v>
      </c>
      <c r="E149" s="2">
        <v>0</v>
      </c>
      <c r="F149" s="2">
        <v>0</v>
      </c>
      <c r="G149" s="3">
        <f t="shared" si="0"/>
        <v>604857.08855999995</v>
      </c>
      <c r="H149" s="3">
        <f t="shared" si="1"/>
        <v>0.2299999997485429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1059388.82</v>
      </c>
      <c r="D150" s="2">
        <f>'PR-RAS'!E154</f>
        <v>1182192.93</v>
      </c>
      <c r="E150" s="2">
        <v>0</v>
      </c>
      <c r="F150" s="2">
        <v>0</v>
      </c>
      <c r="G150" s="3">
        <f t="shared" si="0"/>
        <v>510142.42731999996</v>
      </c>
      <c r="H150" s="3">
        <f t="shared" si="1"/>
        <v>0.25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1028741.39</v>
      </c>
      <c r="D151" s="2">
        <f>'PR-RAS'!E155</f>
        <v>1133256.55</v>
      </c>
      <c r="E151" s="2">
        <v>0</v>
      </c>
      <c r="F151" s="2">
        <v>0</v>
      </c>
      <c r="G151" s="3">
        <f t="shared" si="0"/>
        <v>494288.17350000003</v>
      </c>
      <c r="H151" s="3">
        <f t="shared" si="1"/>
        <v>0.83999999996740371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28186.639999999999</v>
      </c>
      <c r="D153" s="2">
        <f>'PR-RAS'!E157</f>
        <v>27577.46</v>
      </c>
      <c r="E153" s="2">
        <v>0</v>
      </c>
      <c r="F153" s="2">
        <v>0</v>
      </c>
      <c r="G153" s="3">
        <f t="shared" si="0"/>
        <v>12667.91712</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2460.79</v>
      </c>
      <c r="D154" s="2">
        <f>'PR-RAS'!E158</f>
        <v>21358.92</v>
      </c>
      <c r="E154" s="2">
        <v>0</v>
      </c>
      <c r="F154" s="2">
        <v>0</v>
      </c>
      <c r="G154" s="3">
        <f t="shared" si="0"/>
        <v>6912.3303899999992</v>
      </c>
      <c r="H154" s="3">
        <f t="shared" si="1"/>
        <v>0.29000000000178261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35215.019999999997</v>
      </c>
      <c r="D155" s="2">
        <f>'PR-RAS'!E159</f>
        <v>36545.22</v>
      </c>
      <c r="E155" s="2">
        <v>0</v>
      </c>
      <c r="F155" s="2">
        <v>0</v>
      </c>
      <c r="G155" s="3">
        <f t="shared" si="0"/>
        <v>16679.040839999998</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174156.08</v>
      </c>
      <c r="D156" s="2">
        <f>'PR-RAS'!E160</f>
        <v>190318</v>
      </c>
      <c r="E156" s="2">
        <v>0</v>
      </c>
      <c r="F156" s="2">
        <v>0</v>
      </c>
      <c r="G156" s="3">
        <f t="shared" si="0"/>
        <v>85992.772399999987</v>
      </c>
      <c r="H156" s="3">
        <f t="shared" si="1"/>
        <v>7.9999999987194315E-2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174156.08</v>
      </c>
      <c r="D158" s="2">
        <f>'PR-RAS'!E162</f>
        <v>190318</v>
      </c>
      <c r="E158" s="2">
        <v>0</v>
      </c>
      <c r="F158" s="2">
        <v>0</v>
      </c>
      <c r="G158" s="3">
        <f t="shared" si="0"/>
        <v>87102.35656</v>
      </c>
      <c r="H158" s="3">
        <f t="shared" si="1"/>
        <v>7.9999999987194315E-2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245396.24000000002</v>
      </c>
      <c r="D160" s="2">
        <f>'PR-RAS'!E164</f>
        <v>260363.43000000005</v>
      </c>
      <c r="E160" s="2">
        <v>0</v>
      </c>
      <c r="F160" s="2">
        <v>0</v>
      </c>
      <c r="G160" s="3">
        <f t="shared" si="0"/>
        <v>121813.57290000001</v>
      </c>
      <c r="H160" s="3">
        <f t="shared" si="1"/>
        <v>0.67000000007101335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56580.569999999992</v>
      </c>
      <c r="D161" s="2">
        <f>'PR-RAS'!E165</f>
        <v>57508.89</v>
      </c>
      <c r="E161" s="2">
        <v>0</v>
      </c>
      <c r="F161" s="2">
        <v>0</v>
      </c>
      <c r="G161" s="3">
        <f t="shared" si="0"/>
        <v>27455.735999999997</v>
      </c>
      <c r="H161" s="3">
        <f t="shared" si="1"/>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17535.73</v>
      </c>
      <c r="D162" s="2">
        <f>'PR-RAS'!E166</f>
        <v>12637.5</v>
      </c>
      <c r="E162" s="2">
        <v>0</v>
      </c>
      <c r="F162" s="2">
        <v>0</v>
      </c>
      <c r="G162" s="3">
        <f t="shared" si="0"/>
        <v>6892.5275299999994</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37828.339999999997</v>
      </c>
      <c r="D163" s="2">
        <f>'PR-RAS'!E167</f>
        <v>41004.9</v>
      </c>
      <c r="E163" s="2">
        <v>0</v>
      </c>
      <c r="F163" s="2">
        <v>0</v>
      </c>
      <c r="G163" s="3">
        <f t="shared" si="0"/>
        <v>19413.778679999999</v>
      </c>
      <c r="H163" s="3">
        <f t="shared" si="1"/>
        <v>0.43999999999505235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1216.5</v>
      </c>
      <c r="D164" s="2">
        <f>'PR-RAS'!E168</f>
        <v>3730.99</v>
      </c>
      <c r="E164" s="2">
        <v>0</v>
      </c>
      <c r="F164" s="2">
        <v>0</v>
      </c>
      <c r="G164" s="3">
        <f t="shared" si="0"/>
        <v>1414.5922399999999</v>
      </c>
      <c r="H164" s="3">
        <f t="shared" si="1"/>
        <v>0.51000000000021828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135.5</v>
      </c>
      <c r="E165" s="2">
        <v>0</v>
      </c>
      <c r="F165" s="2">
        <v>0</v>
      </c>
      <c r="G165" s="3">
        <f t="shared" si="0"/>
        <v>44.444000000000003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122327.87</v>
      </c>
      <c r="D166" s="2">
        <f>'PR-RAS'!E170</f>
        <v>137875.96000000002</v>
      </c>
      <c r="E166" s="2">
        <v>0</v>
      </c>
      <c r="F166" s="2">
        <v>0</v>
      </c>
      <c r="G166" s="3">
        <f t="shared" si="0"/>
        <v>65683.16535000001</v>
      </c>
      <c r="H166" s="3">
        <f t="shared" si="1"/>
        <v>0.16999999998370185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13806.43</v>
      </c>
      <c r="D167" s="2">
        <f>'PR-RAS'!E171</f>
        <v>18245.3</v>
      </c>
      <c r="E167" s="2">
        <v>0</v>
      </c>
      <c r="F167" s="2">
        <v>0</v>
      </c>
      <c r="G167" s="3">
        <f t="shared" si="0"/>
        <v>8349.3069799999994</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81212.350000000006</v>
      </c>
      <c r="D168" s="2">
        <f>'PR-RAS'!E172</f>
        <v>92430.25</v>
      </c>
      <c r="E168" s="2">
        <v>0</v>
      </c>
      <c r="F168" s="2">
        <v>0</v>
      </c>
      <c r="G168" s="3">
        <f t="shared" si="0"/>
        <v>44434.165949999995</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21594.67</v>
      </c>
      <c r="D169" s="2">
        <f>'PR-RAS'!E173</f>
        <v>20133.03</v>
      </c>
      <c r="E169" s="2">
        <v>0</v>
      </c>
      <c r="F169" s="2">
        <v>0</v>
      </c>
      <c r="G169" s="3">
        <f t="shared" si="0"/>
        <v>10392.602639999999</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2683.41</v>
      </c>
      <c r="D170" s="2">
        <f>'PR-RAS'!E174</f>
        <v>3099.31</v>
      </c>
      <c r="E170" s="2">
        <v>0</v>
      </c>
      <c r="F170" s="2">
        <v>0</v>
      </c>
      <c r="G170" s="3">
        <f t="shared" si="0"/>
        <v>1501.0630699999999</v>
      </c>
      <c r="H170" s="3">
        <f t="shared" si="1"/>
        <v>0.71999999999979991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2896.15</v>
      </c>
      <c r="D171" s="2">
        <f>'PR-RAS'!E175</f>
        <v>3326.63</v>
      </c>
      <c r="E171" s="2">
        <v>0</v>
      </c>
      <c r="F171" s="2">
        <v>0</v>
      </c>
      <c r="G171" s="3">
        <f t="shared" si="0"/>
        <v>1623.3997000000002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134.86000000000001</v>
      </c>
      <c r="D173" s="2">
        <f>'PR-RAS'!E177</f>
        <v>641.44000000000005</v>
      </c>
      <c r="E173" s="2">
        <v>0</v>
      </c>
      <c r="F173" s="2">
        <v>0</v>
      </c>
      <c r="G173" s="3">
        <f t="shared" si="0"/>
        <v>243.85128000000003</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62575.100000000006</v>
      </c>
      <c r="D174" s="2">
        <f>'PR-RAS'!E178</f>
        <v>59160.920000000006</v>
      </c>
      <c r="E174" s="2">
        <v>0</v>
      </c>
      <c r="F174" s="2">
        <v>0</v>
      </c>
      <c r="G174" s="3">
        <f t="shared" si="0"/>
        <v>31295.170619999997</v>
      </c>
      <c r="H174" s="3">
        <f t="shared" si="1"/>
        <v>0.18000000000029104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24783.14</v>
      </c>
      <c r="D175" s="2">
        <f>'PR-RAS'!E179</f>
        <v>9103.27</v>
      </c>
      <c r="E175" s="2">
        <v>0</v>
      </c>
      <c r="F175" s="2">
        <v>0</v>
      </c>
      <c r="G175" s="3">
        <f t="shared" si="0"/>
        <v>7480.2043199999998</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24354.17</v>
      </c>
      <c r="D176" s="2">
        <f>'PR-RAS'!E180</f>
        <v>16377.66</v>
      </c>
      <c r="E176" s="2">
        <v>0</v>
      </c>
      <c r="F176" s="2">
        <v>0</v>
      </c>
      <c r="G176" s="3">
        <f t="shared" si="0"/>
        <v>9994.1607499999991</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6574.8</v>
      </c>
      <c r="D178" s="2">
        <f>'PR-RAS'!E182</f>
        <v>7378.43</v>
      </c>
      <c r="E178" s="2">
        <v>0</v>
      </c>
      <c r="F178" s="2">
        <v>0</v>
      </c>
      <c r="G178" s="3">
        <f t="shared" si="0"/>
        <v>3775.7038199999997</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47.25</v>
      </c>
      <c r="D179" s="2">
        <f>'PR-RAS'!E183</f>
        <v>0</v>
      </c>
      <c r="E179" s="2">
        <v>0</v>
      </c>
      <c r="F179" s="2">
        <v>0</v>
      </c>
      <c r="G179" s="3">
        <f t="shared" si="0"/>
        <v>8.410499999999999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1188.1099999999999</v>
      </c>
      <c r="D180" s="2">
        <f>'PR-RAS'!E184</f>
        <v>925.89</v>
      </c>
      <c r="E180" s="2">
        <v>0</v>
      </c>
      <c r="F180" s="2">
        <v>0</v>
      </c>
      <c r="G180" s="3">
        <f t="shared" si="0"/>
        <v>544.14031</v>
      </c>
      <c r="H180" s="3">
        <f t="shared" si="1"/>
        <v>0.2199999999999136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2217.8000000000002</v>
      </c>
      <c r="D181" s="2">
        <f>'PR-RAS'!E185</f>
        <v>6550.77</v>
      </c>
      <c r="E181" s="2">
        <v>0</v>
      </c>
      <c r="F181" s="2">
        <v>0</v>
      </c>
      <c r="G181" s="3">
        <f t="shared" si="0"/>
        <v>2757.4811999999997</v>
      </c>
      <c r="H181" s="3">
        <f t="shared" si="1"/>
        <v>0.42999999999938154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1408.32</v>
      </c>
      <c r="D182" s="2">
        <f>'PR-RAS'!E186</f>
        <v>1721.32</v>
      </c>
      <c r="E182" s="2">
        <v>0</v>
      </c>
      <c r="F182" s="2">
        <v>0</v>
      </c>
      <c r="G182" s="3">
        <f t="shared" si="0"/>
        <v>878.02375999999992</v>
      </c>
      <c r="H182" s="3">
        <f t="shared" si="1"/>
        <v>0.63999999999987267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2001.51</v>
      </c>
      <c r="D183" s="2">
        <f>'PR-RAS'!E187</f>
        <v>17103.580000000002</v>
      </c>
      <c r="E183" s="2">
        <v>0</v>
      </c>
      <c r="F183" s="2">
        <v>0</v>
      </c>
      <c r="G183" s="3">
        <f t="shared" si="0"/>
        <v>6589.9779400000007</v>
      </c>
      <c r="H183" s="3">
        <f t="shared" si="1"/>
        <v>0.90999999999826287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3912.7000000000003</v>
      </c>
      <c r="D190" s="2">
        <f>'PR-RAS'!E194</f>
        <v>5817.66</v>
      </c>
      <c r="E190" s="2">
        <v>0</v>
      </c>
      <c r="F190" s="2">
        <v>0</v>
      </c>
      <c r="G190" s="3">
        <f t="shared" si="0"/>
        <v>2938.5757800000001</v>
      </c>
      <c r="H190" s="3">
        <f t="shared" si="1"/>
        <v>0.63999999999987267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3304.26</v>
      </c>
      <c r="D191" s="2">
        <f>'PR-RAS'!E195</f>
        <v>5268.66</v>
      </c>
      <c r="E191" s="2">
        <v>0</v>
      </c>
      <c r="F191" s="2">
        <v>0</v>
      </c>
      <c r="G191" s="3">
        <f t="shared" si="0"/>
        <v>2629.9002</v>
      </c>
      <c r="H191" s="3">
        <f t="shared" si="1"/>
        <v>0.6000000000003638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122.9</v>
      </c>
      <c r="D193" s="2">
        <f>'PR-RAS'!E197</f>
        <v>0</v>
      </c>
      <c r="E193" s="2">
        <v>0</v>
      </c>
      <c r="F193" s="2">
        <v>0</v>
      </c>
      <c r="G193" s="3">
        <f t="shared" si="0"/>
        <v>23.596800000000002</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133.09</v>
      </c>
      <c r="D194" s="2">
        <f>'PR-RAS'!E198</f>
        <v>549</v>
      </c>
      <c r="E194" s="2">
        <v>0</v>
      </c>
      <c r="F194" s="2">
        <v>0</v>
      </c>
      <c r="G194" s="3">
        <f t="shared" si="0"/>
        <v>237.60037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232.45</v>
      </c>
      <c r="D195" s="2">
        <f>'PR-RAS'!E199</f>
        <v>0</v>
      </c>
      <c r="E195" s="2">
        <v>0</v>
      </c>
      <c r="F195" s="2">
        <v>0</v>
      </c>
      <c r="G195" s="3">
        <f t="shared" si="0"/>
        <v>45.095300000000002</v>
      </c>
      <c r="H195" s="3">
        <f t="shared" si="1"/>
        <v>0.44999999999998863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v>
      </c>
      <c r="D197" s="2">
        <f>'PR-RAS'!E201</f>
        <v>0</v>
      </c>
      <c r="E197" s="2">
        <v>0</v>
      </c>
      <c r="F197" s="2">
        <v>0</v>
      </c>
      <c r="G197" s="3">
        <f t="shared" si="0"/>
        <v>23.52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1130.71</v>
      </c>
      <c r="D198" s="2">
        <f>'PR-RAS'!E202</f>
        <v>1318.57</v>
      </c>
      <c r="E198" s="2">
        <v>0</v>
      </c>
      <c r="F198" s="2">
        <v>0</v>
      </c>
      <c r="G198" s="3">
        <f t="shared" si="0"/>
        <v>742.26644999999996</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1130.71</v>
      </c>
      <c r="D212" s="2">
        <f>'PR-RAS'!E216</f>
        <v>1318.57</v>
      </c>
      <c r="E212" s="2">
        <v>0</v>
      </c>
      <c r="F212" s="2">
        <v>0</v>
      </c>
      <c r="G212" s="3">
        <f t="shared" si="0"/>
        <v>795.01634999999999</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1127.73</v>
      </c>
      <c r="D213" s="2">
        <f>'PR-RAS'!E217</f>
        <v>1318.57</v>
      </c>
      <c r="E213" s="2">
        <v>0</v>
      </c>
      <c r="F213" s="2">
        <v>0</v>
      </c>
      <c r="G213" s="3">
        <f t="shared" si="0"/>
        <v>798.15243999999996</v>
      </c>
      <c r="H213" s="3">
        <f t="shared" si="1"/>
        <v>0.70000000000004547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2.98</v>
      </c>
      <c r="D215" s="2">
        <f>'PR-RAS'!E219</f>
        <v>0</v>
      </c>
      <c r="E215" s="2">
        <v>0</v>
      </c>
      <c r="F215" s="2">
        <v>0</v>
      </c>
      <c r="G215" s="3">
        <f t="shared" si="0"/>
        <v>0.63771999999999995</v>
      </c>
      <c r="H215" s="3">
        <f t="shared" si="1"/>
        <v>2.0000000000000018E-2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20523.59</v>
      </c>
      <c r="D258" s="2">
        <f>'PR-RAS'!E262</f>
        <v>0</v>
      </c>
      <c r="E258" s="2">
        <v>0</v>
      </c>
      <c r="F258" s="2">
        <v>0</v>
      </c>
      <c r="G258" s="3">
        <f t="shared" si="0"/>
        <v>5274.5626300000004</v>
      </c>
      <c r="H258" s="3">
        <f t="shared" si="1"/>
        <v>0.40999999999985448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20523.59</v>
      </c>
      <c r="D265" s="2">
        <f>'PR-RAS'!E269</f>
        <v>0</v>
      </c>
      <c r="E265" s="2">
        <v>0</v>
      </c>
      <c r="F265" s="2">
        <v>0</v>
      </c>
      <c r="G265" s="3">
        <f t="shared" si="0"/>
        <v>5418.2277600000007</v>
      </c>
      <c r="H265" s="3">
        <f t="shared" si="1"/>
        <v>0.40999999999985448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20523.59</v>
      </c>
      <c r="D267" s="2">
        <f>'PR-RAS'!E271</f>
        <v>0</v>
      </c>
      <c r="E267" s="2">
        <v>0</v>
      </c>
      <c r="F267" s="2">
        <v>0</v>
      </c>
      <c r="G267" s="3">
        <f t="shared" si="0"/>
        <v>5459.2749400000002</v>
      </c>
      <c r="H267" s="3">
        <f t="shared" si="1"/>
        <v>0.40999999999985448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1535810.4600000002</v>
      </c>
      <c r="D295" s="2">
        <f>'PR-RAS'!E299</f>
        <v>1670738.1500000001</v>
      </c>
      <c r="E295" s="2">
        <v>0</v>
      </c>
      <c r="F295" s="2">
        <v>0</v>
      </c>
      <c r="G295" s="3">
        <f t="shared" si="12"/>
        <v>1433922.3074400001</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79728.359999999637</v>
      </c>
      <c r="D296" s="2">
        <f>'PR-RAS'!E300</f>
        <v>43064.10999999987</v>
      </c>
      <c r="E296" s="2">
        <v>0</v>
      </c>
      <c r="F296" s="2">
        <v>0</v>
      </c>
      <c r="G296" s="3">
        <f t="shared" si="12"/>
        <v>48927.691099999814</v>
      </c>
      <c r="H296" s="3">
        <f t="shared" si="13"/>
        <v>0.46999999950639904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195005.76</v>
      </c>
      <c r="D298" s="2">
        <f>'PR-RAS'!E302</f>
        <v>306078.95</v>
      </c>
      <c r="E298" s="2">
        <v>0</v>
      </c>
      <c r="F298" s="2">
        <v>0</v>
      </c>
      <c r="G298" s="3">
        <f t="shared" si="12"/>
        <v>239727.60702</v>
      </c>
      <c r="H298" s="3">
        <f t="shared" si="13"/>
        <v>0.28999999997904524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4774.84</v>
      </c>
      <c r="D300" s="2">
        <f>'PR-RAS'!E304</f>
        <v>5684.51</v>
      </c>
      <c r="E300" s="2">
        <v>0</v>
      </c>
      <c r="F300" s="2">
        <v>0</v>
      </c>
      <c r="G300" s="3">
        <f t="shared" si="12"/>
        <v>4827.0141400000002</v>
      </c>
      <c r="H300" s="3">
        <f t="shared" si="13"/>
        <v>0.6499999999996362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4774.84</v>
      </c>
      <c r="D301" s="2">
        <f>'PR-RAS'!E305</f>
        <v>5684.51</v>
      </c>
      <c r="E301" s="2">
        <v>0</v>
      </c>
      <c r="F301" s="2">
        <v>0</v>
      </c>
      <c r="G301" s="3">
        <f t="shared" si="12"/>
        <v>4843.1580000000004</v>
      </c>
      <c r="H301" s="3">
        <f t="shared" si="13"/>
        <v>0.6499999999996362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50834.66</v>
      </c>
      <c r="D355" s="2">
        <f>'PR-RAS'!E360</f>
        <v>22175.420000000002</v>
      </c>
      <c r="E355" s="2">
        <v>0</v>
      </c>
      <c r="F355" s="2">
        <v>0</v>
      </c>
      <c r="G355" s="3">
        <f t="shared" si="12"/>
        <v>33695.667000000001</v>
      </c>
      <c r="H355" s="3">
        <f t="shared" si="13"/>
        <v>0.75999999999839929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50834.66</v>
      </c>
      <c r="D368" s="2">
        <f>'PR-RAS'!E373</f>
        <v>22175.420000000002</v>
      </c>
      <c r="E368" s="2">
        <v>0</v>
      </c>
      <c r="F368" s="2">
        <v>0</v>
      </c>
      <c r="G368" s="3">
        <f t="shared" si="12"/>
        <v>34933.078499999996</v>
      </c>
      <c r="H368" s="3">
        <f t="shared" si="13"/>
        <v>0.75999999999839929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22076</v>
      </c>
      <c r="D374" s="2">
        <f>'PR-RAS'!E379</f>
        <v>19609.11</v>
      </c>
      <c r="E374" s="2">
        <v>0</v>
      </c>
      <c r="F374" s="2">
        <v>0</v>
      </c>
      <c r="G374" s="3">
        <f t="shared" si="12"/>
        <v>22862.744060000001</v>
      </c>
      <c r="H374" s="3">
        <f t="shared" si="13"/>
        <v>0.11000000000058208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8982.5</v>
      </c>
      <c r="D375" s="2">
        <f>'PR-RAS'!E380</f>
        <v>10756.24</v>
      </c>
      <c r="E375" s="2">
        <v>0</v>
      </c>
      <c r="F375" s="2">
        <v>0</v>
      </c>
      <c r="G375" s="3">
        <f t="shared" si="12"/>
        <v>11405.122519999999</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5931</v>
      </c>
      <c r="D377" s="2">
        <f>'PR-RAS'!E382</f>
        <v>2200</v>
      </c>
      <c r="E377" s="2">
        <v>0</v>
      </c>
      <c r="F377" s="2">
        <v>0</v>
      </c>
      <c r="G377" s="3">
        <f t="shared" si="12"/>
        <v>3884.4560000000001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7162.5</v>
      </c>
      <c r="D381" s="2">
        <f>'PR-RAS'!E386</f>
        <v>6652.87</v>
      </c>
      <c r="E381" s="2">
        <v>0</v>
      </c>
      <c r="F381" s="2">
        <v>0</v>
      </c>
      <c r="G381" s="3">
        <f t="shared" si="12"/>
        <v>7777.9311999999991</v>
      </c>
      <c r="H381" s="3">
        <f t="shared" si="13"/>
        <v>0.63000000000010914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28758.66</v>
      </c>
      <c r="D388" s="2">
        <f>'PR-RAS'!E393</f>
        <v>2566.31</v>
      </c>
      <c r="E388" s="2">
        <v>0</v>
      </c>
      <c r="F388" s="2">
        <v>0</v>
      </c>
      <c r="G388" s="3">
        <f t="shared" si="12"/>
        <v>13115.925359999999</v>
      </c>
      <c r="H388" s="3">
        <f t="shared" si="13"/>
        <v>0.65000000000009095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28758.66</v>
      </c>
      <c r="D389" s="2">
        <f>'PR-RAS'!E394</f>
        <v>2566.31</v>
      </c>
      <c r="E389" s="2">
        <v>0</v>
      </c>
      <c r="F389" s="2">
        <v>0</v>
      </c>
      <c r="G389" s="3">
        <f t="shared" si="12"/>
        <v>13149.816639999999</v>
      </c>
      <c r="H389" s="3">
        <f t="shared" si="13"/>
        <v>0.65000000000009095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50834.66</v>
      </c>
      <c r="D413" s="2">
        <f>'PR-RAS'!E418</f>
        <v>22175.420000000002</v>
      </c>
      <c r="E413" s="2">
        <v>0</v>
      </c>
      <c r="F413" s="2">
        <v>0</v>
      </c>
      <c r="G413" s="3">
        <f t="shared" si="12"/>
        <v>39216.425999999999</v>
      </c>
      <c r="H413" s="3">
        <f t="shared" si="13"/>
        <v>0.75999999999839929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171427.24</v>
      </c>
      <c r="D415" s="2">
        <f>'PR-RAS'!E420</f>
        <v>282433.26</v>
      </c>
      <c r="E415" s="2">
        <v>0</v>
      </c>
      <c r="F415" s="2">
        <v>0</v>
      </c>
      <c r="G415" s="3">
        <f t="shared" si="12"/>
        <v>304825.61663999996</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1615538.8199999998</v>
      </c>
      <c r="D417" s="2">
        <f>'PR-RAS'!E422</f>
        <v>1713802.26</v>
      </c>
      <c r="E417" s="2">
        <v>0</v>
      </c>
      <c r="F417" s="2">
        <v>0</v>
      </c>
      <c r="G417" s="3">
        <f t="shared" si="12"/>
        <v>2097947.6294399998</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1586645.12</v>
      </c>
      <c r="D418" s="2">
        <f>'PR-RAS'!E423</f>
        <v>1692913.57</v>
      </c>
      <c r="E418" s="2">
        <v>0</v>
      </c>
      <c r="F418" s="2">
        <v>0</v>
      </c>
      <c r="G418" s="3">
        <f t="shared" si="12"/>
        <v>2073520.9324199997</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28893.699999999721</v>
      </c>
      <c r="D419" s="2">
        <f>'PR-RAS'!E424</f>
        <v>20888.689999999944</v>
      </c>
      <c r="E419" s="2">
        <v>0</v>
      </c>
      <c r="F419" s="2">
        <v>0</v>
      </c>
      <c r="G419" s="3">
        <f t="shared" si="12"/>
        <v>29540.511439999835</v>
      </c>
      <c r="H419" s="3">
        <f t="shared" si="13"/>
        <v>0.61000000033527613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23578.520000000019</v>
      </c>
      <c r="D421" s="2">
        <f>'PR-RAS'!E426</f>
        <v>23645.690000000002</v>
      </c>
      <c r="E421" s="2">
        <v>0</v>
      </c>
      <c r="F421" s="2">
        <v>0</v>
      </c>
      <c r="G421" s="3">
        <f t="shared" si="12"/>
        <v>29765.358000000007</v>
      </c>
      <c r="H421" s="3">
        <f t="shared" si="13"/>
        <v>0.78999999997904524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4774.84</v>
      </c>
      <c r="D423" s="2">
        <f>'PR-RAS'!E428</f>
        <v>5684.51</v>
      </c>
      <c r="E423" s="2">
        <v>0</v>
      </c>
      <c r="F423" s="2">
        <v>0</v>
      </c>
      <c r="G423" s="3">
        <f t="shared" si="12"/>
        <v>6812.70892</v>
      </c>
      <c r="H423" s="3">
        <f t="shared" si="13"/>
        <v>0.6499999999996362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1615538.8199999998</v>
      </c>
      <c r="D637" s="2">
        <f>'PR-RAS'!E643</f>
        <v>1713802.26</v>
      </c>
      <c r="E637" s="2">
        <v>0</v>
      </c>
      <c r="F637" s="2">
        <v>0</v>
      </c>
      <c r="G637" s="3">
        <f t="shared" si="14"/>
        <v>3207439.1642399998</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1586645.12</v>
      </c>
      <c r="D638" s="2">
        <f>'PR-RAS'!E644</f>
        <v>1692913.57</v>
      </c>
      <c r="E638" s="2">
        <v>0</v>
      </c>
      <c r="F638" s="2">
        <v>0</v>
      </c>
      <c r="G638" s="3">
        <f t="shared" si="14"/>
        <v>3167464.82962</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28893.699999999721</v>
      </c>
      <c r="D639" s="2">
        <f>'PR-RAS'!E645</f>
        <v>20888.689999999944</v>
      </c>
      <c r="E639" s="2">
        <v>0</v>
      </c>
      <c r="F639" s="2">
        <v>0</v>
      </c>
      <c r="G639" s="3">
        <f t="shared" si="14"/>
        <v>45088.149039999749</v>
      </c>
      <c r="H639" s="3">
        <f t="shared" si="15"/>
        <v>0.61000000033527613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23578.520000000019</v>
      </c>
      <c r="D641" s="2">
        <f>'PR-RAS'!E647</f>
        <v>23645.690000000002</v>
      </c>
      <c r="E641" s="2">
        <v>0</v>
      </c>
      <c r="F641" s="2">
        <v>0</v>
      </c>
      <c r="G641" s="3">
        <f t="shared" si="14"/>
        <v>45356.736000000019</v>
      </c>
      <c r="H641" s="3">
        <f t="shared" si="15"/>
        <v>0.78999999997904524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52472.219999999739</v>
      </c>
      <c r="D643" s="2">
        <f>'PR-RAS'!E649</f>
        <v>44534.379999999946</v>
      </c>
      <c r="E643" s="2">
        <v>0</v>
      </c>
      <c r="F643" s="2">
        <v>0</v>
      </c>
      <c r="G643" s="3">
        <f t="shared" si="14"/>
        <v>90869.309159999772</v>
      </c>
      <c r="H643" s="3">
        <f t="shared" si="15"/>
        <v>0.59999999968567863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158274.03</v>
      </c>
      <c r="D645" s="2">
        <f>'PR-RAS'!E651</f>
        <v>116236.38</v>
      </c>
      <c r="E645" s="2">
        <v>0</v>
      </c>
      <c r="F645" s="2">
        <v>0</v>
      </c>
      <c r="G645" s="3">
        <f t="shared" si="14"/>
        <v>251640.93276000003</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44271.12</v>
      </c>
      <c r="D646" s="2">
        <f>'PR-RAS'!E653</f>
        <v>45669.81</v>
      </c>
      <c r="E646" s="2">
        <v>0</v>
      </c>
      <c r="F646" s="2">
        <v>0</v>
      </c>
      <c r="G646" s="3">
        <f t="shared" si="14"/>
        <v>87468.927299999996</v>
      </c>
      <c r="H646" s="3">
        <f t="shared" si="15"/>
        <v>0.31000000000494765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467821.97</v>
      </c>
      <c r="D647" s="2">
        <f>'PR-RAS'!E654</f>
        <v>476227.88</v>
      </c>
      <c r="E647" s="2">
        <v>0</v>
      </c>
      <c r="F647" s="2">
        <v>0</v>
      </c>
      <c r="G647" s="3">
        <f t="shared" si="14"/>
        <v>917499.41358000005</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456557.95</v>
      </c>
      <c r="D648" s="2">
        <f>'PR-RAS'!E655</f>
        <v>457745.88</v>
      </c>
      <c r="E648" s="2">
        <v>0</v>
      </c>
      <c r="F648" s="2">
        <v>0</v>
      </c>
      <c r="G648" s="3">
        <f t="shared" si="14"/>
        <v>887716.16237000003</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55535.139999999956</v>
      </c>
      <c r="D649" s="2">
        <f>'PR-RAS'!E656</f>
        <v>64151.81</v>
      </c>
      <c r="E649" s="2">
        <v>0</v>
      </c>
      <c r="F649" s="2">
        <v>0</v>
      </c>
      <c r="G649" s="3">
        <f t="shared" si="14"/>
        <v>119127.51647999998</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62</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55</v>
      </c>
      <c r="E653" s="2">
        <v>0</v>
      </c>
      <c r="F653" s="2">
        <v>0</v>
      </c>
      <c r="G653" s="3">
        <f t="shared" si="14"/>
        <v>106.27600000000001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1228704.8799999999</v>
      </c>
      <c r="D676" s="2">
        <f>'PR-RAS'!E683</f>
        <v>1320309.28</v>
      </c>
      <c r="E676" s="2">
        <v>0</v>
      </c>
      <c r="F676" s="2">
        <v>0</v>
      </c>
      <c r="G676" s="3">
        <f t="shared" si="14"/>
        <v>2611793.3220000002</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28759.99</v>
      </c>
      <c r="D678" s="2">
        <f>'PR-RAS'!E685</f>
        <v>0</v>
      </c>
      <c r="E678" s="2">
        <v>0</v>
      </c>
      <c r="F678" s="2">
        <v>0</v>
      </c>
      <c r="G678" s="3">
        <f t="shared" si="14"/>
        <v>19470.513230000004</v>
      </c>
      <c r="H678" s="3">
        <f t="shared" si="15"/>
        <v>9.9999999983992893E-3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32614.400000000001</v>
      </c>
      <c r="D695" s="2">
        <f>'PR-RAS'!E702</f>
        <v>36960.800000000003</v>
      </c>
      <c r="E695" s="2">
        <v>0</v>
      </c>
      <c r="F695" s="2">
        <v>0</v>
      </c>
      <c r="G695" s="3">
        <f t="shared" si="14"/>
        <v>73935.983999999997</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45276.07</v>
      </c>
      <c r="D717" s="2">
        <f>'PR-RAS'!E724</f>
        <v>50985.84</v>
      </c>
      <c r="E717" s="2">
        <v>0</v>
      </c>
      <c r="F717" s="2">
        <v>0</v>
      </c>
      <c r="G717" s="3">
        <f t="shared" si="14"/>
        <v>105429.389</v>
      </c>
      <c r="H717" s="3">
        <f t="shared" si="15"/>
        <v>0.23000000000320142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1237.9000000000001</v>
      </c>
      <c r="D719" s="2">
        <f>'PR-RAS'!E726</f>
        <v>1237.9000000000001</v>
      </c>
      <c r="E719" s="2">
        <v>0</v>
      </c>
      <c r="F719" s="2">
        <v>0</v>
      </c>
      <c r="G719" s="3">
        <f t="shared" si="14"/>
        <v>2666.4366</v>
      </c>
      <c r="H719" s="3">
        <f t="shared" si="15"/>
        <v>0.1999999999998181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3225.18</v>
      </c>
      <c r="D725" s="2">
        <f>'PR-RAS'!E732</f>
        <v>0</v>
      </c>
      <c r="E725" s="2">
        <v>0</v>
      </c>
      <c r="F725" s="2">
        <v>0</v>
      </c>
      <c r="G725" s="3">
        <f t="shared" si="14"/>
        <v>2335.0303199999998</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933.44</v>
      </c>
      <c r="D726" s="2">
        <f>'PR-RAS'!E733</f>
        <v>882.88</v>
      </c>
      <c r="E726" s="2">
        <v>0</v>
      </c>
      <c r="F726" s="2">
        <v>0</v>
      </c>
      <c r="G726" s="3">
        <f t="shared" si="14"/>
        <v>1956.9199999999998</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37828.339999999997</v>
      </c>
      <c r="D727" s="2">
        <f>'PR-RAS'!E734</f>
        <v>41004.9</v>
      </c>
      <c r="E727" s="2">
        <v>0</v>
      </c>
      <c r="F727" s="2">
        <v>0</v>
      </c>
      <c r="G727" s="3">
        <f t="shared" si="14"/>
        <v>87002.48964</v>
      </c>
      <c r="H727" s="3">
        <f t="shared" si="15"/>
        <v>0.43999999999505235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537.20000000000005</v>
      </c>
      <c r="D729" s="2">
        <f>'PR-RAS'!E736</f>
        <v>239.31</v>
      </c>
      <c r="E729" s="2">
        <v>0</v>
      </c>
      <c r="F729" s="2">
        <v>0</v>
      </c>
      <c r="G729" s="3">
        <f t="shared" si="14"/>
        <v>739.51696000000004</v>
      </c>
      <c r="H729" s="3">
        <f t="shared" si="15"/>
        <v>0.51000000000004775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6550.77</v>
      </c>
      <c r="E730" s="2">
        <v>0</v>
      </c>
      <c r="F730" s="2">
        <v>0</v>
      </c>
      <c r="G730" s="3">
        <f t="shared" si="14"/>
        <v>9551.0226600000005</v>
      </c>
      <c r="H730" s="3">
        <f t="shared" si="15"/>
        <v>0.22999999999956344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2217.8000000000002</v>
      </c>
      <c r="D731" s="2">
        <f>'PR-RAS'!E738</f>
        <v>0</v>
      </c>
      <c r="E731" s="2">
        <v>0</v>
      </c>
      <c r="F731" s="2">
        <v>0</v>
      </c>
      <c r="G731" s="3">
        <f t="shared" si="14"/>
        <v>1618.9940000000001</v>
      </c>
      <c r="H731" s="3">
        <f t="shared" si="15"/>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2001.51</v>
      </c>
      <c r="D733" s="2">
        <f>'PR-RAS'!E740</f>
        <v>17103.580000000002</v>
      </c>
      <c r="E733" s="2">
        <v>0</v>
      </c>
      <c r="F733" s="2">
        <v>0</v>
      </c>
      <c r="G733" s="3">
        <f t="shared" si="14"/>
        <v>26504.746440000003</v>
      </c>
      <c r="H733" s="3">
        <f t="shared" si="15"/>
        <v>0.90999999999826287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2011.67</v>
      </c>
      <c r="D734" s="2">
        <f>'PR-RAS'!E741</f>
        <v>2662.16</v>
      </c>
      <c r="E734" s="2">
        <v>0</v>
      </c>
      <c r="F734" s="2">
        <v>0</v>
      </c>
      <c r="G734" s="3">
        <f t="shared" si="14"/>
        <v>5377.2806700000001</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133.09</v>
      </c>
      <c r="D736" s="2">
        <f>'PR-RAS'!E743</f>
        <v>549</v>
      </c>
      <c r="E736" s="2">
        <v>0</v>
      </c>
      <c r="F736" s="2">
        <v>0</v>
      </c>
      <c r="G736" s="3">
        <f t="shared" ref="G736:G737" si="28">(B736/1000)*(C736*1+D736*2)</f>
        <v>904.85114999999996</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232.45</v>
      </c>
      <c r="D737" s="2">
        <f>'PR-RAS'!E744</f>
        <v>0</v>
      </c>
      <c r="E737" s="2">
        <v>0</v>
      </c>
      <c r="F737" s="2">
        <v>0</v>
      </c>
      <c r="G737" s="3">
        <f t="shared" si="28"/>
        <v>171.08319999999998</v>
      </c>
      <c r="H737" s="3">
        <f t="shared" si="29"/>
        <v>0.44999999999998863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20523.59</v>
      </c>
      <c r="D848" s="2">
        <f>'PR-RAS'!E855</f>
        <v>0</v>
      </c>
      <c r="E848" s="2">
        <v>0</v>
      </c>
      <c r="F848" s="2">
        <v>0</v>
      </c>
      <c r="G848" s="3">
        <f t="shared" si="34"/>
        <v>17383.480729999999</v>
      </c>
      <c r="H848" s="3">
        <f t="shared" si="35"/>
        <v>0.40999999999985448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14656</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1615538.8199999998</v>
      </c>
      <c r="I16" s="271">
        <f>'PR-RAS'!E6</f>
        <v>1713802.26</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1535810.4600000002</v>
      </c>
      <c r="I17" s="271">
        <f>'PR-RAS'!E152</f>
        <v>1670738.1500000001</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52472.219999999739</v>
      </c>
      <c r="I18" s="271">
        <f>'PR-RAS'!E649</f>
        <v>44534.379999999946</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48" sqref="E648"/>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1615538.8199999998</v>
      </c>
      <c r="E6" s="60">
        <f>E7+E43+E49+E82+E106+E125+E134+E140</f>
        <v>1713802.26</v>
      </c>
      <c r="F6" s="45">
        <f t="shared" ref="F6:F132" si="0">IF(D6&lt;&gt;0,IF(E6/D6&gt;=100,"&gt;&gt;100",E6/D6*100),"-")</f>
        <v>106.08239423178951</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1321851.1999999997</v>
      </c>
      <c r="E49" s="60">
        <f>E50+E53+E58+E61+E64+E68+E71+E74+E77</f>
        <v>1438022.58</v>
      </c>
      <c r="F49" s="45">
        <f t="shared" si="0"/>
        <v>108.78853686405856</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1257464.8699999999</v>
      </c>
      <c r="E68" s="60">
        <f t="shared" si="11"/>
        <v>1320309.28</v>
      </c>
      <c r="F68" s="45">
        <f t="shared" si="0"/>
        <v>104.99770701347705</v>
      </c>
    </row>
    <row r="69" spans="1:6" ht="12.75" customHeight="1" x14ac:dyDescent="0.2">
      <c r="A69" s="63" t="s">
        <v>189</v>
      </c>
      <c r="B69" s="64" t="s">
        <v>190</v>
      </c>
      <c r="C69" s="242" t="s">
        <v>189</v>
      </c>
      <c r="D69" s="189">
        <v>1228704.8799999999</v>
      </c>
      <c r="E69" s="189">
        <v>1320309.28</v>
      </c>
      <c r="F69" s="45">
        <f t="shared" si="0"/>
        <v>107.45536226730053</v>
      </c>
    </row>
    <row r="70" spans="1:6" ht="24" x14ac:dyDescent="0.2">
      <c r="A70" s="63" t="s">
        <v>191</v>
      </c>
      <c r="B70" s="64" t="s">
        <v>192</v>
      </c>
      <c r="C70" s="242" t="s">
        <v>191</v>
      </c>
      <c r="D70" s="189">
        <v>28759.99</v>
      </c>
      <c r="E70" s="189"/>
      <c r="F70" s="45">
        <f t="shared" si="0"/>
        <v>0</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32614.400000000001</v>
      </c>
      <c r="E74" s="60">
        <f t="shared" si="13"/>
        <v>36960.800000000003</v>
      </c>
      <c r="F74" s="45">
        <f t="shared" si="0"/>
        <v>113.32662872841443</v>
      </c>
    </row>
    <row r="75" spans="1:6" ht="12.75" customHeight="1" x14ac:dyDescent="0.2">
      <c r="A75" s="63" t="s">
        <v>201</v>
      </c>
      <c r="B75" s="65" t="s">
        <v>202</v>
      </c>
      <c r="C75" s="242" t="s">
        <v>201</v>
      </c>
      <c r="D75" s="189">
        <v>32614.400000000001</v>
      </c>
      <c r="E75" s="189">
        <v>36960.800000000003</v>
      </c>
      <c r="F75" s="45">
        <f t="shared" si="0"/>
        <v>113.32662872841443</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31771.93</v>
      </c>
      <c r="E77" s="60">
        <f t="shared" si="14"/>
        <v>80752.5</v>
      </c>
      <c r="F77" s="45">
        <f t="shared" si="0"/>
        <v>254.16303007088331</v>
      </c>
    </row>
    <row r="78" spans="1:6" ht="12.75" customHeight="1" x14ac:dyDescent="0.2">
      <c r="A78" s="63">
        <v>6391</v>
      </c>
      <c r="B78" s="64" t="s">
        <v>207</v>
      </c>
      <c r="C78" s="242" t="s">
        <v>208</v>
      </c>
      <c r="D78" s="189">
        <v>2317.36</v>
      </c>
      <c r="E78" s="189"/>
      <c r="F78" s="45">
        <f t="shared" si="0"/>
        <v>0</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29454.57</v>
      </c>
      <c r="E80" s="189">
        <v>80752.5</v>
      </c>
      <c r="F80" s="45">
        <f t="shared" si="0"/>
        <v>274.15949375597745</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50118.11</v>
      </c>
      <c r="E106" s="60">
        <f>E107+E112+E120+E124</f>
        <v>54208.06</v>
      </c>
      <c r="F106" s="45">
        <f t="shared" si="0"/>
        <v>108.16062297640514</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50118.11</v>
      </c>
      <c r="E112" s="60">
        <f t="shared" si="20"/>
        <v>54208.06</v>
      </c>
      <c r="F112" s="45">
        <f t="shared" si="0"/>
        <v>108.16062297640514</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50118.11</v>
      </c>
      <c r="E117" s="189">
        <v>54208.06</v>
      </c>
      <c r="F117" s="45">
        <f t="shared" si="0"/>
        <v>108.16062297640514</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2093.5500000000002</v>
      </c>
      <c r="E125" s="60">
        <f t="shared" si="22"/>
        <v>1556.16</v>
      </c>
      <c r="F125" s="45">
        <f t="shared" si="0"/>
        <v>74.33115999140216</v>
      </c>
    </row>
    <row r="126" spans="1:6" ht="12.75" customHeight="1" x14ac:dyDescent="0.2">
      <c r="A126" s="63">
        <v>661</v>
      </c>
      <c r="B126" s="65" t="s">
        <v>303</v>
      </c>
      <c r="C126" s="242" t="s">
        <v>304</v>
      </c>
      <c r="D126" s="60">
        <f t="shared" ref="D126:E126" si="23">SUM(D127:D128)</f>
        <v>1493.55</v>
      </c>
      <c r="E126" s="60">
        <f t="shared" si="23"/>
        <v>1556.16</v>
      </c>
      <c r="F126" s="45">
        <f t="shared" si="0"/>
        <v>104.19202571055538</v>
      </c>
    </row>
    <row r="127" spans="1:6" ht="12.75" customHeight="1" x14ac:dyDescent="0.2">
      <c r="A127" s="63">
        <v>6614</v>
      </c>
      <c r="B127" s="65" t="s">
        <v>305</v>
      </c>
      <c r="C127" s="242" t="s">
        <v>306</v>
      </c>
      <c r="D127" s="189">
        <v>179</v>
      </c>
      <c r="E127" s="189">
        <v>27</v>
      </c>
      <c r="F127" s="45">
        <f t="shared" si="0"/>
        <v>15.083798882681565</v>
      </c>
    </row>
    <row r="128" spans="1:6" ht="12.75" customHeight="1" x14ac:dyDescent="0.2">
      <c r="A128" s="63">
        <v>6615</v>
      </c>
      <c r="B128" s="65" t="s">
        <v>307</v>
      </c>
      <c r="C128" s="242" t="s">
        <v>308</v>
      </c>
      <c r="D128" s="189">
        <v>1314.55</v>
      </c>
      <c r="E128" s="189">
        <v>1529.16</v>
      </c>
      <c r="F128" s="45">
        <f t="shared" si="0"/>
        <v>116.32573884599293</v>
      </c>
    </row>
    <row r="129" spans="1:6" ht="36" x14ac:dyDescent="0.2">
      <c r="A129" s="63">
        <v>663</v>
      </c>
      <c r="B129" s="177" t="s">
        <v>309</v>
      </c>
      <c r="C129" s="242" t="s">
        <v>310</v>
      </c>
      <c r="D129" s="60">
        <f t="shared" ref="D129:E129" si="24">SUM(D130:D133)</f>
        <v>600</v>
      </c>
      <c r="E129" s="60">
        <f t="shared" si="24"/>
        <v>0</v>
      </c>
      <c r="F129" s="45">
        <f t="shared" si="0"/>
        <v>0</v>
      </c>
    </row>
    <row r="130" spans="1:6" ht="12.75" customHeight="1" x14ac:dyDescent="0.2">
      <c r="A130" s="63">
        <v>6631</v>
      </c>
      <c r="B130" s="65" t="s">
        <v>311</v>
      </c>
      <c r="C130" s="242" t="s">
        <v>312</v>
      </c>
      <c r="D130" s="189">
        <v>600</v>
      </c>
      <c r="E130" s="189"/>
      <c r="F130" s="45">
        <f t="shared" si="0"/>
        <v>0</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241475.96</v>
      </c>
      <c r="E134" s="60">
        <f t="shared" si="25"/>
        <v>220015.46</v>
      </c>
      <c r="F134" s="45">
        <f t="shared" ref="F134:F229" si="26">IF(D134&lt;&gt;0,IF(E134/D134&gt;=100,"&gt;&gt;100",E134/D134*100),"-")</f>
        <v>91.112779922274669</v>
      </c>
    </row>
    <row r="135" spans="1:6" ht="24" x14ac:dyDescent="0.2">
      <c r="A135" s="63">
        <v>671</v>
      </c>
      <c r="B135" s="177" t="s">
        <v>321</v>
      </c>
      <c r="C135" s="242" t="s">
        <v>322</v>
      </c>
      <c r="D135" s="60">
        <f t="shared" ref="D135:E135" si="27">SUM(D136:D138)</f>
        <v>241475.96</v>
      </c>
      <c r="E135" s="60">
        <f t="shared" si="27"/>
        <v>220015.46</v>
      </c>
      <c r="F135" s="45">
        <f t="shared" si="26"/>
        <v>91.112779922274669</v>
      </c>
    </row>
    <row r="136" spans="1:6" ht="12.75" customHeight="1" x14ac:dyDescent="0.2">
      <c r="A136" s="63">
        <v>6711</v>
      </c>
      <c r="B136" s="65" t="s">
        <v>323</v>
      </c>
      <c r="C136" s="242" t="s">
        <v>324</v>
      </c>
      <c r="D136" s="189">
        <v>238852.46</v>
      </c>
      <c r="E136" s="189">
        <v>211234.06</v>
      </c>
      <c r="F136" s="45">
        <f t="shared" si="26"/>
        <v>88.437046032517316</v>
      </c>
    </row>
    <row r="137" spans="1:6" ht="24" x14ac:dyDescent="0.2">
      <c r="A137" s="63">
        <v>6712</v>
      </c>
      <c r="B137" s="177" t="s">
        <v>325</v>
      </c>
      <c r="C137" s="242" t="s">
        <v>326</v>
      </c>
      <c r="D137" s="189">
        <v>2623.5</v>
      </c>
      <c r="E137" s="189">
        <v>8781.4</v>
      </c>
      <c r="F137" s="45">
        <f t="shared" si="26"/>
        <v>334.72079283400035</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1535810.4600000002</v>
      </c>
      <c r="E152" s="60">
        <f>E153+E164+E202+E221+E230+E262+E273</f>
        <v>1670738.1500000001</v>
      </c>
      <c r="F152" s="45">
        <f t="shared" si="26"/>
        <v>108.7854389271447</v>
      </c>
    </row>
    <row r="153" spans="1:6" ht="12.75" customHeight="1" x14ac:dyDescent="0.2">
      <c r="A153" s="63">
        <v>31</v>
      </c>
      <c r="B153" s="64" t="s">
        <v>356</v>
      </c>
      <c r="C153" s="242" t="s">
        <v>35</v>
      </c>
      <c r="D153" s="60">
        <f t="shared" ref="D153:E153" si="30">D154+D159+D160</f>
        <v>1268759.9200000002</v>
      </c>
      <c r="E153" s="60">
        <f t="shared" si="30"/>
        <v>1409056.15</v>
      </c>
      <c r="F153" s="45">
        <f t="shared" si="26"/>
        <v>111.05774447856137</v>
      </c>
    </row>
    <row r="154" spans="1:6" ht="12.75" customHeight="1" x14ac:dyDescent="0.2">
      <c r="A154" s="63">
        <v>311</v>
      </c>
      <c r="B154" s="64" t="s">
        <v>357</v>
      </c>
      <c r="C154" s="242" t="s">
        <v>358</v>
      </c>
      <c r="D154" s="60">
        <f t="shared" ref="D154:E154" si="31">SUM(D155:D158)</f>
        <v>1059388.82</v>
      </c>
      <c r="E154" s="60">
        <f t="shared" si="31"/>
        <v>1182192.93</v>
      </c>
      <c r="F154" s="45">
        <f t="shared" si="26"/>
        <v>111.59197715528089</v>
      </c>
    </row>
    <row r="155" spans="1:6" ht="12.75" customHeight="1" x14ac:dyDescent="0.2">
      <c r="A155" s="63">
        <v>3111</v>
      </c>
      <c r="B155" s="64" t="s">
        <v>359</v>
      </c>
      <c r="C155" s="242" t="s">
        <v>360</v>
      </c>
      <c r="D155" s="189">
        <v>1028741.39</v>
      </c>
      <c r="E155" s="189">
        <v>1133256.55</v>
      </c>
      <c r="F155" s="45">
        <f t="shared" si="26"/>
        <v>110.15951734964217</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28186.639999999999</v>
      </c>
      <c r="E157" s="189">
        <v>27577.46</v>
      </c>
      <c r="F157" s="45">
        <f t="shared" si="26"/>
        <v>97.838763329009765</v>
      </c>
    </row>
    <row r="158" spans="1:6" ht="12.75" customHeight="1" x14ac:dyDescent="0.2">
      <c r="A158" s="63">
        <v>3114</v>
      </c>
      <c r="B158" s="65" t="s">
        <v>365</v>
      </c>
      <c r="C158" s="242" t="s">
        <v>366</v>
      </c>
      <c r="D158" s="189">
        <v>2460.79</v>
      </c>
      <c r="E158" s="189">
        <v>21358.92</v>
      </c>
      <c r="F158" s="45">
        <f t="shared" si="26"/>
        <v>867.9700421409384</v>
      </c>
    </row>
    <row r="159" spans="1:6" ht="12.75" customHeight="1" x14ac:dyDescent="0.2">
      <c r="A159" s="63">
        <v>312</v>
      </c>
      <c r="B159" s="65" t="s">
        <v>367</v>
      </c>
      <c r="C159" s="242" t="s">
        <v>368</v>
      </c>
      <c r="D159" s="189">
        <v>35215.019999999997</v>
      </c>
      <c r="E159" s="189">
        <v>36545.22</v>
      </c>
      <c r="F159" s="45">
        <f t="shared" si="26"/>
        <v>103.77736545371835</v>
      </c>
    </row>
    <row r="160" spans="1:6" ht="12.75" customHeight="1" x14ac:dyDescent="0.2">
      <c r="A160" s="63">
        <v>313</v>
      </c>
      <c r="B160" s="65" t="s">
        <v>369</v>
      </c>
      <c r="C160" s="242" t="s">
        <v>370</v>
      </c>
      <c r="D160" s="60">
        <f t="shared" ref="D160:E160" si="32">SUM(D161:D163)</f>
        <v>174156.08</v>
      </c>
      <c r="E160" s="60">
        <f t="shared" si="32"/>
        <v>190318</v>
      </c>
      <c r="F160" s="45">
        <f t="shared" si="26"/>
        <v>109.28013538200906</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174156.08</v>
      </c>
      <c r="E162" s="189">
        <v>190318</v>
      </c>
      <c r="F162" s="45">
        <f t="shared" si="26"/>
        <v>109.28013538200906</v>
      </c>
    </row>
    <row r="163" spans="1:6" ht="12.75" customHeight="1" x14ac:dyDescent="0.2">
      <c r="A163" s="63">
        <v>3133</v>
      </c>
      <c r="B163" s="64" t="s">
        <v>375</v>
      </c>
      <c r="C163" s="242" t="s">
        <v>376</v>
      </c>
      <c r="D163" s="189">
        <v>0</v>
      </c>
      <c r="E163" s="189"/>
      <c r="F163" s="45" t="str">
        <f t="shared" si="26"/>
        <v>-</v>
      </c>
    </row>
    <row r="164" spans="1:6" ht="12.75" customHeight="1" x14ac:dyDescent="0.2">
      <c r="A164" s="70">
        <v>32</v>
      </c>
      <c r="B164" s="65" t="s">
        <v>377</v>
      </c>
      <c r="C164" s="242" t="s">
        <v>378</v>
      </c>
      <c r="D164" s="60">
        <f>D165+D170+D178+D188+D189+D194</f>
        <v>245396.24000000002</v>
      </c>
      <c r="E164" s="60">
        <f>E165+E170+E178+E188+E189+E194</f>
        <v>260363.43000000005</v>
      </c>
      <c r="F164" s="45">
        <f t="shared" si="26"/>
        <v>106.09919288086893</v>
      </c>
    </row>
    <row r="165" spans="1:6" ht="12.75" customHeight="1" x14ac:dyDescent="0.2">
      <c r="A165" s="63">
        <v>321</v>
      </c>
      <c r="B165" s="64" t="s">
        <v>379</v>
      </c>
      <c r="C165" s="242" t="s">
        <v>380</v>
      </c>
      <c r="D165" s="60">
        <f t="shared" ref="D165:E165" si="33">SUM(D166:D169)</f>
        <v>56580.569999999992</v>
      </c>
      <c r="E165" s="60">
        <f t="shared" si="33"/>
        <v>57508.89</v>
      </c>
      <c r="F165" s="45">
        <f t="shared" si="26"/>
        <v>101.64070457402605</v>
      </c>
    </row>
    <row r="166" spans="1:6" ht="12.75" customHeight="1" x14ac:dyDescent="0.2">
      <c r="A166" s="63">
        <v>3211</v>
      </c>
      <c r="B166" s="64" t="s">
        <v>381</v>
      </c>
      <c r="C166" s="242" t="s">
        <v>382</v>
      </c>
      <c r="D166" s="189">
        <v>17535.73</v>
      </c>
      <c r="E166" s="189">
        <v>12637.5</v>
      </c>
      <c r="F166" s="45">
        <f t="shared" si="26"/>
        <v>72.067145194411637</v>
      </c>
    </row>
    <row r="167" spans="1:6" ht="12.75" customHeight="1" x14ac:dyDescent="0.2">
      <c r="A167" s="63">
        <v>3212</v>
      </c>
      <c r="B167" s="64" t="s">
        <v>383</v>
      </c>
      <c r="C167" s="242" t="s">
        <v>384</v>
      </c>
      <c r="D167" s="189">
        <v>37828.339999999997</v>
      </c>
      <c r="E167" s="189">
        <v>41004.9</v>
      </c>
      <c r="F167" s="45">
        <f t="shared" si="26"/>
        <v>108.39730212851002</v>
      </c>
    </row>
    <row r="168" spans="1:6" ht="12.75" customHeight="1" x14ac:dyDescent="0.2">
      <c r="A168" s="63">
        <v>3213</v>
      </c>
      <c r="B168" s="64" t="s">
        <v>385</v>
      </c>
      <c r="C168" s="242" t="s">
        <v>386</v>
      </c>
      <c r="D168" s="189">
        <v>1216.5</v>
      </c>
      <c r="E168" s="189">
        <v>3730.99</v>
      </c>
      <c r="F168" s="45">
        <f t="shared" si="26"/>
        <v>306.69872585285651</v>
      </c>
    </row>
    <row r="169" spans="1:6" ht="12.75" customHeight="1" x14ac:dyDescent="0.2">
      <c r="A169" s="63">
        <v>3214</v>
      </c>
      <c r="B169" s="64" t="s">
        <v>387</v>
      </c>
      <c r="C169" s="242" t="s">
        <v>388</v>
      </c>
      <c r="D169" s="189">
        <v>0</v>
      </c>
      <c r="E169" s="189">
        <v>135.5</v>
      </c>
      <c r="F169" s="45" t="str">
        <f t="shared" si="26"/>
        <v>-</v>
      </c>
    </row>
    <row r="170" spans="1:6" ht="12.75" customHeight="1" x14ac:dyDescent="0.2">
      <c r="A170" s="63">
        <v>322</v>
      </c>
      <c r="B170" s="64" t="s">
        <v>389</v>
      </c>
      <c r="C170" s="242" t="s">
        <v>390</v>
      </c>
      <c r="D170" s="60">
        <f t="shared" ref="D170:E170" si="34">SUM(D171:D177)</f>
        <v>122327.87</v>
      </c>
      <c r="E170" s="60">
        <f t="shared" si="34"/>
        <v>137875.96000000002</v>
      </c>
      <c r="F170" s="45">
        <f t="shared" si="26"/>
        <v>112.71017798315299</v>
      </c>
    </row>
    <row r="171" spans="1:6" ht="12.75" customHeight="1" x14ac:dyDescent="0.2">
      <c r="A171" s="63">
        <v>3221</v>
      </c>
      <c r="B171" s="64" t="s">
        <v>391</v>
      </c>
      <c r="C171" s="242" t="s">
        <v>392</v>
      </c>
      <c r="D171" s="189">
        <v>13806.43</v>
      </c>
      <c r="E171" s="189">
        <v>18245.3</v>
      </c>
      <c r="F171" s="45">
        <f t="shared" si="26"/>
        <v>132.15074425466972</v>
      </c>
    </row>
    <row r="172" spans="1:6" ht="12.75" customHeight="1" x14ac:dyDescent="0.2">
      <c r="A172" s="63">
        <v>3222</v>
      </c>
      <c r="B172" s="64" t="s">
        <v>393</v>
      </c>
      <c r="C172" s="242" t="s">
        <v>394</v>
      </c>
      <c r="D172" s="189">
        <v>81212.350000000006</v>
      </c>
      <c r="E172" s="189">
        <v>92430.25</v>
      </c>
      <c r="F172" s="45">
        <f t="shared" si="26"/>
        <v>113.81304690727457</v>
      </c>
    </row>
    <row r="173" spans="1:6" ht="12.75" customHeight="1" x14ac:dyDescent="0.2">
      <c r="A173" s="63">
        <v>3223</v>
      </c>
      <c r="B173" s="65" t="s">
        <v>395</v>
      </c>
      <c r="C173" s="242" t="s">
        <v>396</v>
      </c>
      <c r="D173" s="189">
        <v>21594.67</v>
      </c>
      <c r="E173" s="189">
        <v>20133.03</v>
      </c>
      <c r="F173" s="45">
        <f t="shared" si="26"/>
        <v>93.231477952661464</v>
      </c>
    </row>
    <row r="174" spans="1:6" ht="12.75" customHeight="1" x14ac:dyDescent="0.2">
      <c r="A174" s="63">
        <v>3224</v>
      </c>
      <c r="B174" s="65" t="s">
        <v>397</v>
      </c>
      <c r="C174" s="242" t="s">
        <v>398</v>
      </c>
      <c r="D174" s="189">
        <v>2683.41</v>
      </c>
      <c r="E174" s="189">
        <v>3099.31</v>
      </c>
      <c r="F174" s="45">
        <f t="shared" si="26"/>
        <v>115.49893605524315</v>
      </c>
    </row>
    <row r="175" spans="1:6" ht="12.75" customHeight="1" x14ac:dyDescent="0.2">
      <c r="A175" s="63">
        <v>3225</v>
      </c>
      <c r="B175" s="65" t="s">
        <v>399</v>
      </c>
      <c r="C175" s="242" t="s">
        <v>400</v>
      </c>
      <c r="D175" s="189">
        <v>2896.15</v>
      </c>
      <c r="E175" s="189">
        <v>3326.63</v>
      </c>
      <c r="F175" s="45">
        <f t="shared" si="26"/>
        <v>114.86387100115671</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134.86000000000001</v>
      </c>
      <c r="E177" s="189">
        <v>641.44000000000005</v>
      </c>
      <c r="F177" s="45">
        <f t="shared" si="26"/>
        <v>475.63399080527955</v>
      </c>
    </row>
    <row r="178" spans="1:6" ht="12.75" customHeight="1" x14ac:dyDescent="0.2">
      <c r="A178" s="63">
        <v>323</v>
      </c>
      <c r="B178" s="65" t="s">
        <v>405</v>
      </c>
      <c r="C178" s="242" t="s">
        <v>406</v>
      </c>
      <c r="D178" s="60">
        <f t="shared" ref="D178:E178" si="35">SUM(D179:D187)</f>
        <v>62575.100000000006</v>
      </c>
      <c r="E178" s="60">
        <f t="shared" si="35"/>
        <v>59160.920000000006</v>
      </c>
      <c r="F178" s="45">
        <f t="shared" si="26"/>
        <v>94.543868088105327</v>
      </c>
    </row>
    <row r="179" spans="1:6" ht="12.75" customHeight="1" x14ac:dyDescent="0.2">
      <c r="A179" s="63">
        <v>3231</v>
      </c>
      <c r="B179" s="65" t="s">
        <v>407</v>
      </c>
      <c r="C179" s="242" t="s">
        <v>408</v>
      </c>
      <c r="D179" s="189">
        <v>24783.14</v>
      </c>
      <c r="E179" s="189">
        <v>9103.27</v>
      </c>
      <c r="F179" s="45">
        <f t="shared" si="26"/>
        <v>36.731705506243358</v>
      </c>
    </row>
    <row r="180" spans="1:6" ht="12.75" customHeight="1" x14ac:dyDescent="0.2">
      <c r="A180" s="63">
        <v>3232</v>
      </c>
      <c r="B180" s="65" t="s">
        <v>409</v>
      </c>
      <c r="C180" s="242" t="s">
        <v>410</v>
      </c>
      <c r="D180" s="189">
        <v>24354.17</v>
      </c>
      <c r="E180" s="189">
        <v>16377.66</v>
      </c>
      <c r="F180" s="45">
        <f t="shared" si="26"/>
        <v>67.2478676136366</v>
      </c>
    </row>
    <row r="181" spans="1:6" ht="12.75" customHeight="1" x14ac:dyDescent="0.2">
      <c r="A181" s="63">
        <v>3233</v>
      </c>
      <c r="B181" s="65" t="s">
        <v>411</v>
      </c>
      <c r="C181" s="242" t="s">
        <v>412</v>
      </c>
      <c r="D181" s="189">
        <v>0</v>
      </c>
      <c r="E181" s="189"/>
      <c r="F181" s="45" t="str">
        <f t="shared" si="26"/>
        <v>-</v>
      </c>
    </row>
    <row r="182" spans="1:6" ht="12.75" customHeight="1" x14ac:dyDescent="0.2">
      <c r="A182" s="63">
        <v>3234</v>
      </c>
      <c r="B182" s="65" t="s">
        <v>413</v>
      </c>
      <c r="C182" s="242" t="s">
        <v>414</v>
      </c>
      <c r="D182" s="189">
        <v>6574.8</v>
      </c>
      <c r="E182" s="189">
        <v>7378.43</v>
      </c>
      <c r="F182" s="45">
        <f t="shared" si="26"/>
        <v>112.22288130437428</v>
      </c>
    </row>
    <row r="183" spans="1:6" ht="12.75" customHeight="1" x14ac:dyDescent="0.2">
      <c r="A183" s="63">
        <v>3235</v>
      </c>
      <c r="B183" s="64" t="s">
        <v>415</v>
      </c>
      <c r="C183" s="242" t="s">
        <v>416</v>
      </c>
      <c r="D183" s="189">
        <v>47.25</v>
      </c>
      <c r="E183" s="189"/>
      <c r="F183" s="45">
        <f t="shared" si="26"/>
        <v>0</v>
      </c>
    </row>
    <row r="184" spans="1:6" ht="12.75" customHeight="1" x14ac:dyDescent="0.2">
      <c r="A184" s="63">
        <v>3236</v>
      </c>
      <c r="B184" s="64" t="s">
        <v>417</v>
      </c>
      <c r="C184" s="242" t="s">
        <v>418</v>
      </c>
      <c r="D184" s="189">
        <v>1188.1099999999999</v>
      </c>
      <c r="E184" s="189">
        <v>925.89</v>
      </c>
      <c r="F184" s="45">
        <f t="shared" si="26"/>
        <v>77.929652978259583</v>
      </c>
    </row>
    <row r="185" spans="1:6" ht="12.75" customHeight="1" x14ac:dyDescent="0.2">
      <c r="A185" s="63">
        <v>3237</v>
      </c>
      <c r="B185" s="64" t="s">
        <v>419</v>
      </c>
      <c r="C185" s="242" t="s">
        <v>420</v>
      </c>
      <c r="D185" s="189">
        <v>2217.8000000000002</v>
      </c>
      <c r="E185" s="189">
        <v>6550.77</v>
      </c>
      <c r="F185" s="45">
        <f t="shared" si="26"/>
        <v>295.37244115790423</v>
      </c>
    </row>
    <row r="186" spans="1:6" ht="12.75" customHeight="1" x14ac:dyDescent="0.2">
      <c r="A186" s="63">
        <v>3238</v>
      </c>
      <c r="B186" s="64" t="s">
        <v>421</v>
      </c>
      <c r="C186" s="242" t="s">
        <v>422</v>
      </c>
      <c r="D186" s="189">
        <v>1408.32</v>
      </c>
      <c r="E186" s="189">
        <v>1721.32</v>
      </c>
      <c r="F186" s="45">
        <f t="shared" si="26"/>
        <v>122.22506248579867</v>
      </c>
    </row>
    <row r="187" spans="1:6" ht="12.75" customHeight="1" x14ac:dyDescent="0.2">
      <c r="A187" s="63">
        <v>3239</v>
      </c>
      <c r="B187" s="64" t="s">
        <v>423</v>
      </c>
      <c r="C187" s="242" t="s">
        <v>424</v>
      </c>
      <c r="D187" s="189">
        <v>2001.51</v>
      </c>
      <c r="E187" s="189">
        <v>17103.580000000002</v>
      </c>
      <c r="F187" s="45">
        <f t="shared" si="26"/>
        <v>854.53382696064489</v>
      </c>
    </row>
    <row r="188" spans="1:6" ht="12.75" customHeight="1" x14ac:dyDescent="0.2">
      <c r="A188" s="63">
        <v>324</v>
      </c>
      <c r="B188" s="64" t="s">
        <v>425</v>
      </c>
      <c r="C188" s="242" t="s">
        <v>426</v>
      </c>
      <c r="D188" s="189">
        <v>0</v>
      </c>
      <c r="E188" s="189"/>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3912.7000000000003</v>
      </c>
      <c r="E194" s="60">
        <f t="shared" si="36"/>
        <v>5817.66</v>
      </c>
      <c r="F194" s="45">
        <f t="shared" si="26"/>
        <v>148.68658471132466</v>
      </c>
    </row>
    <row r="195" spans="1:6" ht="12.75" customHeight="1" x14ac:dyDescent="0.2">
      <c r="A195" s="63">
        <v>3291</v>
      </c>
      <c r="B195" s="178" t="s">
        <v>439</v>
      </c>
      <c r="C195" s="242" t="s">
        <v>440</v>
      </c>
      <c r="D195" s="189">
        <v>3304.26</v>
      </c>
      <c r="E195" s="189">
        <v>5268.66</v>
      </c>
      <c r="F195" s="45">
        <f t="shared" si="26"/>
        <v>159.45052750086251</v>
      </c>
    </row>
    <row r="196" spans="1:6" ht="12.75" customHeight="1" x14ac:dyDescent="0.2">
      <c r="A196" s="63">
        <v>3292</v>
      </c>
      <c r="B196" s="64" t="s">
        <v>441</v>
      </c>
      <c r="C196" s="242" t="s">
        <v>442</v>
      </c>
      <c r="D196" s="189">
        <v>0</v>
      </c>
      <c r="E196" s="189"/>
      <c r="F196" s="45" t="str">
        <f t="shared" si="26"/>
        <v>-</v>
      </c>
    </row>
    <row r="197" spans="1:6" ht="12.75" customHeight="1" x14ac:dyDescent="0.2">
      <c r="A197" s="63">
        <v>3293</v>
      </c>
      <c r="B197" s="64" t="s">
        <v>443</v>
      </c>
      <c r="C197" s="242" t="s">
        <v>444</v>
      </c>
      <c r="D197" s="189">
        <v>122.9</v>
      </c>
      <c r="E197" s="189"/>
      <c r="F197" s="45">
        <f t="shared" si="26"/>
        <v>0</v>
      </c>
    </row>
    <row r="198" spans="1:6" ht="12.75" customHeight="1" x14ac:dyDescent="0.2">
      <c r="A198" s="63">
        <v>3294</v>
      </c>
      <c r="B198" s="64" t="s">
        <v>445</v>
      </c>
      <c r="C198" s="242" t="s">
        <v>446</v>
      </c>
      <c r="D198" s="189">
        <v>133.09</v>
      </c>
      <c r="E198" s="189">
        <v>549</v>
      </c>
      <c r="F198" s="45">
        <f t="shared" si="26"/>
        <v>412.50281764219699</v>
      </c>
    </row>
    <row r="199" spans="1:6" ht="12.75" customHeight="1" x14ac:dyDescent="0.2">
      <c r="A199" s="63">
        <v>3295</v>
      </c>
      <c r="B199" s="64" t="s">
        <v>447</v>
      </c>
      <c r="C199" s="242" t="s">
        <v>448</v>
      </c>
      <c r="D199" s="189">
        <v>232.45</v>
      </c>
      <c r="E199" s="189"/>
      <c r="F199" s="45">
        <f t="shared" si="26"/>
        <v>0</v>
      </c>
    </row>
    <row r="200" spans="1:6" ht="12.75" customHeight="1" x14ac:dyDescent="0.2">
      <c r="A200" s="63" t="s">
        <v>449</v>
      </c>
      <c r="B200" s="64" t="s">
        <v>450</v>
      </c>
      <c r="C200" s="242" t="s">
        <v>449</v>
      </c>
      <c r="D200" s="189">
        <v>0</v>
      </c>
      <c r="E200" s="189"/>
      <c r="F200" s="45" t="str">
        <f t="shared" si="26"/>
        <v>-</v>
      </c>
    </row>
    <row r="201" spans="1:6" ht="12.75" customHeight="1" x14ac:dyDescent="0.2">
      <c r="A201" s="63">
        <v>3299</v>
      </c>
      <c r="B201" s="64" t="s">
        <v>451</v>
      </c>
      <c r="C201" s="242" t="s">
        <v>452</v>
      </c>
      <c r="D201" s="189">
        <v>120</v>
      </c>
      <c r="E201" s="189"/>
      <c r="F201" s="45">
        <f t="shared" si="26"/>
        <v>0</v>
      </c>
    </row>
    <row r="202" spans="1:6" ht="12.75" customHeight="1" x14ac:dyDescent="0.2">
      <c r="A202" s="63">
        <v>34</v>
      </c>
      <c r="B202" s="178" t="s">
        <v>453</v>
      </c>
      <c r="C202" s="242" t="s">
        <v>454</v>
      </c>
      <c r="D202" s="60">
        <f t="shared" ref="D202:E202" si="37">D203+D208+D216</f>
        <v>1130.71</v>
      </c>
      <c r="E202" s="60">
        <f t="shared" si="37"/>
        <v>1318.57</v>
      </c>
      <c r="F202" s="45">
        <f t="shared" si="26"/>
        <v>116.61433966268982</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1130.71</v>
      </c>
      <c r="E216" s="60">
        <f t="shared" si="40"/>
        <v>1318.57</v>
      </c>
      <c r="F216" s="45">
        <f t="shared" si="26"/>
        <v>116.61433966268982</v>
      </c>
    </row>
    <row r="217" spans="1:6" ht="12.75" customHeight="1" x14ac:dyDescent="0.2">
      <c r="A217" s="63">
        <v>3431</v>
      </c>
      <c r="B217" s="177" t="s">
        <v>483</v>
      </c>
      <c r="C217" s="242" t="s">
        <v>484</v>
      </c>
      <c r="D217" s="189">
        <v>1127.73</v>
      </c>
      <c r="E217" s="189">
        <v>1318.57</v>
      </c>
      <c r="F217" s="45">
        <f t="shared" si="26"/>
        <v>116.92249031239746</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2.98</v>
      </c>
      <c r="E219" s="189"/>
      <c r="F219" s="45">
        <f t="shared" si="26"/>
        <v>0</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20523.59</v>
      </c>
      <c r="E262" s="60">
        <f t="shared" si="55"/>
        <v>0</v>
      </c>
      <c r="F262" s="45">
        <f t="shared" ref="F262:F268" si="56">IF(D262&lt;&gt;0,IF(E262/D262&gt;=100,"&gt;&gt;100",E262/D262*100),"-")</f>
        <v>0</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20523.59</v>
      </c>
      <c r="E269" s="60">
        <f t="shared" si="58"/>
        <v>0</v>
      </c>
      <c r="F269" s="45">
        <f t="shared" ref="F269:F272" si="59">IF(D269&lt;&gt;0,IF(E269/D269&gt;=100,"&gt;&gt;100",E269/D269*100),"-")</f>
        <v>0</v>
      </c>
    </row>
    <row r="270" spans="1:6" ht="12.75" customHeight="1" x14ac:dyDescent="0.2">
      <c r="A270" s="63">
        <v>3721</v>
      </c>
      <c r="B270" s="65" t="s">
        <v>580</v>
      </c>
      <c r="C270" s="242" t="s">
        <v>581</v>
      </c>
      <c r="D270" s="189">
        <v>0</v>
      </c>
      <c r="E270" s="189"/>
      <c r="F270" s="45" t="str">
        <f t="shared" si="59"/>
        <v>-</v>
      </c>
    </row>
    <row r="271" spans="1:6" ht="12.75" customHeight="1" x14ac:dyDescent="0.2">
      <c r="A271" s="63">
        <v>3722</v>
      </c>
      <c r="B271" s="65" t="s">
        <v>582</v>
      </c>
      <c r="C271" s="242" t="s">
        <v>583</v>
      </c>
      <c r="D271" s="189">
        <v>20523.59</v>
      </c>
      <c r="E271" s="189"/>
      <c r="F271" s="45">
        <f t="shared" si="59"/>
        <v>0</v>
      </c>
    </row>
    <row r="272" spans="1:6" ht="12.75" customHeight="1" x14ac:dyDescent="0.2">
      <c r="A272" s="63" t="s">
        <v>584</v>
      </c>
      <c r="B272" s="65" t="s">
        <v>585</v>
      </c>
      <c r="C272" s="242" t="s">
        <v>584</v>
      </c>
      <c r="D272" s="189">
        <v>0</v>
      </c>
      <c r="E272" s="189"/>
      <c r="F272" s="45" t="str">
        <f t="shared" si="59"/>
        <v>-</v>
      </c>
    </row>
    <row r="273" spans="1:6" ht="24" x14ac:dyDescent="0.2">
      <c r="A273" s="63">
        <v>38</v>
      </c>
      <c r="B273" s="65" t="s">
        <v>586</v>
      </c>
      <c r="C273" s="242"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42" t="s">
        <v>589</v>
      </c>
      <c r="D274" s="60">
        <f t="shared" ref="D274:E274" si="62">SUM(D275:D277)</f>
        <v>0</v>
      </c>
      <c r="E274" s="60">
        <f t="shared" si="62"/>
        <v>0</v>
      </c>
      <c r="F274" s="45" t="str">
        <f t="shared" si="61"/>
        <v>-</v>
      </c>
    </row>
    <row r="275" spans="1:6" ht="12.75" customHeight="1" x14ac:dyDescent="0.2">
      <c r="A275" s="63">
        <v>3811</v>
      </c>
      <c r="B275" s="64" t="s">
        <v>590</v>
      </c>
      <c r="C275" s="242" t="s">
        <v>591</v>
      </c>
      <c r="D275" s="189">
        <v>0</v>
      </c>
      <c r="E275" s="189"/>
      <c r="F275" s="45" t="str">
        <f t="shared" si="61"/>
        <v>-</v>
      </c>
    </row>
    <row r="276" spans="1:6" ht="12.75" customHeight="1" x14ac:dyDescent="0.2">
      <c r="A276" s="63">
        <v>3812</v>
      </c>
      <c r="B276" s="64" t="s">
        <v>592</v>
      </c>
      <c r="C276" s="242" t="s">
        <v>593</v>
      </c>
      <c r="D276" s="189">
        <v>0</v>
      </c>
      <c r="E276" s="189"/>
      <c r="F276" s="45" t="str">
        <f t="shared" si="61"/>
        <v>-</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c r="F295" s="45" t="str">
        <f t="shared" ref="F295:F306" si="68">IF(D295&lt;&gt;0,IF(E295/D295&gt;=100,"&gt;&gt;100",E295/D295*100),"-")</f>
        <v>-</v>
      </c>
    </row>
    <row r="296" spans="1:6" ht="12.75" customHeight="1" x14ac:dyDescent="0.2">
      <c r="A296" s="63" t="s">
        <v>629</v>
      </c>
      <c r="B296" s="64" t="s">
        <v>632</v>
      </c>
      <c r="C296" s="242" t="s">
        <v>633</v>
      </c>
      <c r="D296" s="189">
        <v>0</v>
      </c>
      <c r="E296" s="189"/>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1535810.4600000002</v>
      </c>
      <c r="E299" s="60">
        <f>E152-E297+E298</f>
        <v>1670738.1500000001</v>
      </c>
      <c r="F299" s="45">
        <f t="shared" si="68"/>
        <v>108.7854389271447</v>
      </c>
    </row>
    <row r="300" spans="1:6" ht="12.75" customHeight="1" x14ac:dyDescent="0.2">
      <c r="A300" s="63" t="s">
        <v>629</v>
      </c>
      <c r="B300" s="64" t="s">
        <v>640</v>
      </c>
      <c r="C300" s="242" t="s">
        <v>641</v>
      </c>
      <c r="D300" s="60">
        <f>IF(D6&gt;=D299,D6-D299,0)</f>
        <v>79728.359999999637</v>
      </c>
      <c r="E300" s="60">
        <f>IF(E6&gt;=E299,E6-E299,0)</f>
        <v>43064.10999999987</v>
      </c>
      <c r="F300" s="45">
        <f t="shared" si="68"/>
        <v>54.013540476688682</v>
      </c>
    </row>
    <row r="301" spans="1:6" ht="12.75" customHeight="1" x14ac:dyDescent="0.2">
      <c r="A301" s="63" t="s">
        <v>629</v>
      </c>
      <c r="B301" s="64" t="s">
        <v>642</v>
      </c>
      <c r="C301" s="242" t="s">
        <v>643</v>
      </c>
      <c r="D301" s="60">
        <f>IF(D299&gt;=D6,D299-D6,0)</f>
        <v>0</v>
      </c>
      <c r="E301" s="60">
        <f>IF(E299&gt;=E6,E299-E6,0)</f>
        <v>0</v>
      </c>
      <c r="F301" s="45" t="str">
        <f t="shared" si="68"/>
        <v>-</v>
      </c>
    </row>
    <row r="302" spans="1:6" ht="12.75" customHeight="1" x14ac:dyDescent="0.2">
      <c r="A302" s="63">
        <v>92211</v>
      </c>
      <c r="B302" s="64" t="s">
        <v>644</v>
      </c>
      <c r="C302" s="242" t="s">
        <v>645</v>
      </c>
      <c r="D302" s="189">
        <v>195005.76</v>
      </c>
      <c r="E302" s="189">
        <v>306078.95</v>
      </c>
      <c r="F302" s="45">
        <f t="shared" si="68"/>
        <v>156.95892777731285</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4774.84</v>
      </c>
      <c r="E304" s="189">
        <v>5684.51</v>
      </c>
      <c r="F304" s="45">
        <f t="shared" si="68"/>
        <v>119.05131899707635</v>
      </c>
    </row>
    <row r="305" spans="1:6" ht="12" x14ac:dyDescent="0.2">
      <c r="A305" s="63">
        <v>9661</v>
      </c>
      <c r="B305" s="206" t="s">
        <v>650</v>
      </c>
      <c r="C305" s="242" t="s">
        <v>651</v>
      </c>
      <c r="D305" s="189">
        <v>4774.84</v>
      </c>
      <c r="E305" s="189">
        <v>5684.51</v>
      </c>
      <c r="F305" s="45">
        <f t="shared" si="68"/>
        <v>119.05131899707635</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50834.66</v>
      </c>
      <c r="E360" s="60">
        <f t="shared" si="86"/>
        <v>22175.420000000002</v>
      </c>
      <c r="F360" s="45">
        <f t="shared" si="72"/>
        <v>43.622638569826179</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50834.66</v>
      </c>
      <c r="E373" s="60">
        <f t="shared" si="90"/>
        <v>22175.420000000002</v>
      </c>
      <c r="F373" s="45">
        <f t="shared" si="72"/>
        <v>43.622638569826179</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22076</v>
      </c>
      <c r="E379" s="60">
        <f t="shared" si="92"/>
        <v>19609.11</v>
      </c>
      <c r="F379" s="45">
        <f t="shared" si="72"/>
        <v>88.825466570030812</v>
      </c>
    </row>
    <row r="380" spans="1:6" ht="12.75" customHeight="1" x14ac:dyDescent="0.2">
      <c r="A380" s="63">
        <v>4221</v>
      </c>
      <c r="B380" s="64" t="s">
        <v>695</v>
      </c>
      <c r="C380" s="242" t="s">
        <v>787</v>
      </c>
      <c r="D380" s="189">
        <v>8982.5</v>
      </c>
      <c r="E380" s="189">
        <v>10756.24</v>
      </c>
      <c r="F380" s="45">
        <f t="shared" si="72"/>
        <v>119.74661842471473</v>
      </c>
    </row>
    <row r="381" spans="1:6" ht="12.75" customHeight="1" x14ac:dyDescent="0.2">
      <c r="A381" s="63">
        <v>4222</v>
      </c>
      <c r="B381" s="64" t="s">
        <v>788</v>
      </c>
      <c r="C381" s="242" t="s">
        <v>789</v>
      </c>
      <c r="D381" s="189">
        <v>0</v>
      </c>
      <c r="E381" s="189"/>
      <c r="F381" s="45" t="str">
        <f t="shared" si="72"/>
        <v>-</v>
      </c>
    </row>
    <row r="382" spans="1:6" ht="12.75" customHeight="1" x14ac:dyDescent="0.2">
      <c r="A382" s="63">
        <v>4223</v>
      </c>
      <c r="B382" s="64" t="s">
        <v>699</v>
      </c>
      <c r="C382" s="242" t="s">
        <v>790</v>
      </c>
      <c r="D382" s="189">
        <v>5931</v>
      </c>
      <c r="E382" s="189">
        <v>2200</v>
      </c>
      <c r="F382" s="45">
        <f t="shared" si="72"/>
        <v>37.093238914179736</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0</v>
      </c>
      <c r="E385" s="189"/>
      <c r="F385" s="45" t="str">
        <f t="shared" si="72"/>
        <v>-</v>
      </c>
    </row>
    <row r="386" spans="1:6" ht="12.75" customHeight="1" x14ac:dyDescent="0.2">
      <c r="A386" s="63">
        <v>4227</v>
      </c>
      <c r="B386" s="178" t="s">
        <v>707</v>
      </c>
      <c r="C386" s="242" t="s">
        <v>794</v>
      </c>
      <c r="D386" s="189">
        <v>7162.5</v>
      </c>
      <c r="E386" s="189">
        <v>6652.87</v>
      </c>
      <c r="F386" s="45">
        <f t="shared" si="72"/>
        <v>92.884746945898783</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28758.66</v>
      </c>
      <c r="E393" s="60">
        <f t="shared" si="94"/>
        <v>2566.31</v>
      </c>
      <c r="F393" s="45">
        <f t="shared" si="72"/>
        <v>8.9236077063395847</v>
      </c>
    </row>
    <row r="394" spans="1:6" ht="12.75" customHeight="1" x14ac:dyDescent="0.2">
      <c r="A394" s="63">
        <v>4241</v>
      </c>
      <c r="B394" s="64" t="s">
        <v>804</v>
      </c>
      <c r="C394" s="242" t="s">
        <v>805</v>
      </c>
      <c r="D394" s="189">
        <v>28758.66</v>
      </c>
      <c r="E394" s="189">
        <v>2566.31</v>
      </c>
      <c r="F394" s="45">
        <f t="shared" si="72"/>
        <v>8.9236077063395847</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c r="F413" s="45" t="str">
        <f t="shared" si="72"/>
        <v>-</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50834.66</v>
      </c>
      <c r="E418" s="60">
        <f t="shared" si="102"/>
        <v>22175.420000000002</v>
      </c>
      <c r="F418" s="45">
        <f t="shared" si="72"/>
        <v>43.622638569826179</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171427.24</v>
      </c>
      <c r="E420" s="189">
        <v>282433.26</v>
      </c>
      <c r="F420" s="45">
        <f t="shared" si="72"/>
        <v>164.75401458951333</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1615538.8199999998</v>
      </c>
      <c r="E422" s="60">
        <f>E6+E308</f>
        <v>1713802.26</v>
      </c>
      <c r="F422" s="45">
        <f t="shared" si="72"/>
        <v>106.08239423178951</v>
      </c>
    </row>
    <row r="423" spans="1:6" ht="12.75" customHeight="1" x14ac:dyDescent="0.2">
      <c r="A423" s="63" t="s">
        <v>629</v>
      </c>
      <c r="B423" s="64" t="s">
        <v>852</v>
      </c>
      <c r="C423" s="242" t="s">
        <v>853</v>
      </c>
      <c r="D423" s="60">
        <f t="shared" ref="D423:E423" si="103">D299+D360</f>
        <v>1586645.12</v>
      </c>
      <c r="E423" s="60">
        <f t="shared" si="103"/>
        <v>1692913.57</v>
      </c>
      <c r="F423" s="45">
        <f t="shared" si="72"/>
        <v>106.69768233995514</v>
      </c>
    </row>
    <row r="424" spans="1:6" ht="12.75" customHeight="1" x14ac:dyDescent="0.2">
      <c r="A424" s="63" t="s">
        <v>629</v>
      </c>
      <c r="B424" s="64" t="s">
        <v>854</v>
      </c>
      <c r="C424" s="242" t="s">
        <v>855</v>
      </c>
      <c r="D424" s="60">
        <f t="shared" ref="D424:E424" si="104">IF(D422&gt;=D423,D422-D423,0)</f>
        <v>28893.699999999721</v>
      </c>
      <c r="E424" s="60">
        <f t="shared" si="104"/>
        <v>20888.689999999944</v>
      </c>
      <c r="F424" s="45">
        <f t="shared" si="72"/>
        <v>72.294963954080458</v>
      </c>
    </row>
    <row r="425" spans="1:6" ht="12.75" customHeight="1" x14ac:dyDescent="0.2">
      <c r="A425" s="63" t="s">
        <v>629</v>
      </c>
      <c r="B425" s="64" t="s">
        <v>856</v>
      </c>
      <c r="C425" s="242" t="s">
        <v>857</v>
      </c>
      <c r="D425" s="60">
        <f t="shared" ref="D425:E425" si="105">IF(D423&gt;=D422,D423-D422,0)</f>
        <v>0</v>
      </c>
      <c r="E425" s="60">
        <f t="shared" si="105"/>
        <v>0</v>
      </c>
      <c r="F425" s="45" t="str">
        <f t="shared" si="72"/>
        <v>-</v>
      </c>
    </row>
    <row r="426" spans="1:6" ht="12.75" customHeight="1" x14ac:dyDescent="0.2">
      <c r="A426" s="246" t="s">
        <v>858</v>
      </c>
      <c r="B426" s="178" t="s">
        <v>859</v>
      </c>
      <c r="C426" s="247" t="s">
        <v>860</v>
      </c>
      <c r="D426" s="60">
        <f t="shared" ref="D426:E426" si="106">IF(D302-D303+D419-D420&gt;=0,D302-D303+D419-D420,0)</f>
        <v>23578.520000000019</v>
      </c>
      <c r="E426" s="60">
        <f t="shared" si="106"/>
        <v>23645.690000000002</v>
      </c>
      <c r="F426" s="45">
        <f t="shared" si="72"/>
        <v>100.28487793126956</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4774.84</v>
      </c>
      <c r="E428" s="81">
        <f t="shared" si="108"/>
        <v>5684.51</v>
      </c>
      <c r="F428" s="61">
        <f t="shared" si="72"/>
        <v>119.05131899707635</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1615538.8199999998</v>
      </c>
      <c r="E643" s="60">
        <f>E422+E430</f>
        <v>1713802.26</v>
      </c>
      <c r="F643" s="45">
        <f t="shared" si="109"/>
        <v>106.08239423178951</v>
      </c>
    </row>
    <row r="644" spans="1:6" ht="12.75" customHeight="1" x14ac:dyDescent="0.2">
      <c r="A644" s="63" t="s">
        <v>629</v>
      </c>
      <c r="B644" s="64" t="s">
        <v>1285</v>
      </c>
      <c r="C644" s="242" t="s">
        <v>1286</v>
      </c>
      <c r="D644" s="60">
        <f>D423+D535</f>
        <v>1586645.12</v>
      </c>
      <c r="E644" s="60">
        <f>E423+E535</f>
        <v>1692913.57</v>
      </c>
      <c r="F644" s="45">
        <f t="shared" si="109"/>
        <v>106.69768233995514</v>
      </c>
    </row>
    <row r="645" spans="1:6" ht="12.75" customHeight="1" x14ac:dyDescent="0.2">
      <c r="A645" s="63" t="s">
        <v>629</v>
      </c>
      <c r="B645" s="64" t="s">
        <v>1287</v>
      </c>
      <c r="C645" s="242" t="s">
        <v>1288</v>
      </c>
      <c r="D645" s="60">
        <f t="shared" ref="D645:E645" si="163">IF(D643&gt;=D644,D643-D644,0)</f>
        <v>28893.699999999721</v>
      </c>
      <c r="E645" s="60">
        <f t="shared" si="163"/>
        <v>20888.689999999944</v>
      </c>
      <c r="F645" s="45">
        <f t="shared" si="109"/>
        <v>72.294963954080458</v>
      </c>
    </row>
    <row r="646" spans="1:6" ht="12.75" customHeight="1" x14ac:dyDescent="0.2">
      <c r="A646" s="63" t="s">
        <v>629</v>
      </c>
      <c r="B646" s="64" t="s">
        <v>1289</v>
      </c>
      <c r="C646" s="242" t="s">
        <v>1290</v>
      </c>
      <c r="D646" s="60">
        <f t="shared" ref="D646:E646" si="164">IF(D644&gt;=D643,D644-D643,0)</f>
        <v>0</v>
      </c>
      <c r="E646" s="60">
        <f t="shared" si="164"/>
        <v>0</v>
      </c>
      <c r="F646" s="45" t="str">
        <f t="shared" si="109"/>
        <v>-</v>
      </c>
    </row>
    <row r="647" spans="1:6" ht="24" x14ac:dyDescent="0.2">
      <c r="A647" s="246" t="s">
        <v>1291</v>
      </c>
      <c r="B647" s="64" t="s">
        <v>1292</v>
      </c>
      <c r="C647" s="247" t="s">
        <v>1291</v>
      </c>
      <c r="D647" s="60">
        <f>IF(D426-D427+D641-D642&gt;=0,D426-D427+D641-D642,0)</f>
        <v>23578.520000000019</v>
      </c>
      <c r="E647" s="60">
        <f>IF(E426-E427+E641-E642&gt;=0,E426-E427+E641-E642,0)</f>
        <v>23645.690000000002</v>
      </c>
      <c r="F647" s="45">
        <f t="shared" si="109"/>
        <v>100.28487793126956</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52472.219999999739</v>
      </c>
      <c r="E649" s="60">
        <f t="shared" si="165"/>
        <v>44534.379999999946</v>
      </c>
      <c r="F649" s="45">
        <f t="shared" si="109"/>
        <v>84.872300047530231</v>
      </c>
    </row>
    <row r="650" spans="1:6" ht="24" x14ac:dyDescent="0.2">
      <c r="A650" s="63" t="s">
        <v>629</v>
      </c>
      <c r="B650" s="64" t="s">
        <v>1297</v>
      </c>
      <c r="C650" s="242" t="s">
        <v>1298</v>
      </c>
      <c r="D650" s="60">
        <f t="shared" ref="D650:E650" si="166">IF(D646+D648-D645-D647&gt;=0,D646+D648-D645-D647,0)</f>
        <v>0</v>
      </c>
      <c r="E650" s="60">
        <f t="shared" si="166"/>
        <v>0</v>
      </c>
      <c r="F650" s="45" t="str">
        <f t="shared" si="109"/>
        <v>-</v>
      </c>
    </row>
    <row r="651" spans="1:6" ht="24" x14ac:dyDescent="0.2">
      <c r="A651" s="244" t="s">
        <v>1299</v>
      </c>
      <c r="B651" s="179" t="s">
        <v>1300</v>
      </c>
      <c r="C651" s="245" t="s">
        <v>1299</v>
      </c>
      <c r="D651" s="191">
        <v>158274.03</v>
      </c>
      <c r="E651" s="191">
        <v>116236.38</v>
      </c>
      <c r="F651" s="61">
        <f t="shared" si="109"/>
        <v>73.439957269047866</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44271.12</v>
      </c>
      <c r="E653" s="189">
        <v>45669.81</v>
      </c>
      <c r="F653" s="45">
        <f t="shared" ref="F653:F740" si="167">IF(D653&lt;&gt;0,IF(E653/D653&gt;=100,"&gt;&gt;100",E653/D653*100),"-")</f>
        <v>103.15937342448078</v>
      </c>
    </row>
    <row r="654" spans="1:6" ht="12.75" customHeight="1" x14ac:dyDescent="0.2">
      <c r="A654" s="63" t="s">
        <v>1304</v>
      </c>
      <c r="B654" s="64" t="s">
        <v>1305</v>
      </c>
      <c r="C654" s="242" t="s">
        <v>1304</v>
      </c>
      <c r="D654" s="189">
        <v>467821.97</v>
      </c>
      <c r="E654" s="189">
        <v>476227.88</v>
      </c>
      <c r="F654" s="45">
        <f t="shared" si="167"/>
        <v>101.79681813575365</v>
      </c>
    </row>
    <row r="655" spans="1:6" ht="12.75" customHeight="1" x14ac:dyDescent="0.2">
      <c r="A655" s="63" t="s">
        <v>1306</v>
      </c>
      <c r="B655" s="64" t="s">
        <v>1307</v>
      </c>
      <c r="C655" s="242" t="s">
        <v>1306</v>
      </c>
      <c r="D655" s="189">
        <v>456557.95</v>
      </c>
      <c r="E655" s="189">
        <v>457745.88</v>
      </c>
      <c r="F655" s="45">
        <f t="shared" si="167"/>
        <v>100.26019259986603</v>
      </c>
    </row>
    <row r="656" spans="1:6" ht="24" x14ac:dyDescent="0.2">
      <c r="A656" s="63">
        <v>11</v>
      </c>
      <c r="B656" s="64" t="s">
        <v>1308</v>
      </c>
      <c r="C656" s="242" t="s">
        <v>1309</v>
      </c>
      <c r="D656" s="60">
        <f t="shared" ref="D656:E656" si="168">+D653+D654-D655</f>
        <v>55535.139999999956</v>
      </c>
      <c r="E656" s="60">
        <f t="shared" si="168"/>
        <v>64151.81</v>
      </c>
      <c r="F656" s="45">
        <f t="shared" si="167"/>
        <v>115.5157077122702</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59</v>
      </c>
      <c r="E658" s="248">
        <v>62</v>
      </c>
      <c r="F658" s="45">
        <f t="shared" si="167"/>
        <v>105.08474576271188</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53</v>
      </c>
      <c r="E660" s="248">
        <v>55</v>
      </c>
      <c r="F660" s="45">
        <f t="shared" si="167"/>
        <v>103.77358490566037</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1228704.8799999999</v>
      </c>
      <c r="E683" s="187">
        <v>1320309.28</v>
      </c>
      <c r="F683" s="71">
        <f t="shared" si="167"/>
        <v>107.45536226730053</v>
      </c>
    </row>
    <row r="684" spans="1:6" ht="24" x14ac:dyDescent="0.2">
      <c r="A684" s="70">
        <v>63613</v>
      </c>
      <c r="B684" s="177" t="s">
        <v>1365</v>
      </c>
      <c r="C684" s="274" t="s">
        <v>1366</v>
      </c>
      <c r="D684" s="187">
        <v>0</v>
      </c>
      <c r="E684" s="187"/>
      <c r="F684" s="71" t="str">
        <f t="shared" si="167"/>
        <v>-</v>
      </c>
    </row>
    <row r="685" spans="1:6" ht="24" x14ac:dyDescent="0.2">
      <c r="A685" s="63">
        <v>63622</v>
      </c>
      <c r="B685" s="239" t="s">
        <v>1367</v>
      </c>
      <c r="C685" s="242" t="s">
        <v>1368</v>
      </c>
      <c r="D685" s="189">
        <v>28759.99</v>
      </c>
      <c r="E685" s="189"/>
      <c r="F685" s="45">
        <f t="shared" si="167"/>
        <v>0</v>
      </c>
    </row>
    <row r="686" spans="1:6" ht="24" x14ac:dyDescent="0.2">
      <c r="A686" s="63">
        <v>63623</v>
      </c>
      <c r="B686" s="239" t="s">
        <v>1369</v>
      </c>
      <c r="C686" s="242" t="s">
        <v>1370</v>
      </c>
      <c r="D686" s="189">
        <v>0</v>
      </c>
      <c r="E686" s="189"/>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32614.400000000001</v>
      </c>
      <c r="E702" s="187">
        <v>36960.800000000003</v>
      </c>
      <c r="F702" s="71">
        <f t="shared" si="167"/>
        <v>113.32662872841443</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45276.07</v>
      </c>
      <c r="E724" s="187">
        <v>50985.84</v>
      </c>
      <c r="F724" s="71">
        <f t="shared" si="167"/>
        <v>112.61101062879352</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1237.9000000000001</v>
      </c>
      <c r="E726" s="187">
        <v>1237.9000000000001</v>
      </c>
      <c r="F726" s="71">
        <f t="shared" si="167"/>
        <v>100</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3225.18</v>
      </c>
      <c r="E732" s="187"/>
      <c r="F732" s="71">
        <f t="shared" si="167"/>
        <v>0</v>
      </c>
    </row>
    <row r="733" spans="1:6" ht="12.75" customHeight="1" x14ac:dyDescent="0.2">
      <c r="A733" s="70">
        <v>31215</v>
      </c>
      <c r="B733" s="65" t="s">
        <v>1443</v>
      </c>
      <c r="C733" s="274" t="s">
        <v>1444</v>
      </c>
      <c r="D733" s="187">
        <v>933.44</v>
      </c>
      <c r="E733" s="187">
        <v>882.88</v>
      </c>
      <c r="F733" s="71">
        <f t="shared" si="167"/>
        <v>94.583476174151514</v>
      </c>
    </row>
    <row r="734" spans="1:6" ht="12.75" customHeight="1" x14ac:dyDescent="0.2">
      <c r="A734" s="70">
        <v>32121</v>
      </c>
      <c r="B734" s="65" t="s">
        <v>1445</v>
      </c>
      <c r="C734" s="274" t="s">
        <v>1446</v>
      </c>
      <c r="D734" s="187">
        <v>37828.339999999997</v>
      </c>
      <c r="E734" s="187">
        <v>41004.9</v>
      </c>
      <c r="F734" s="71">
        <f t="shared" si="167"/>
        <v>108.39730212851002</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537.20000000000005</v>
      </c>
      <c r="E736" s="189">
        <v>239.31</v>
      </c>
      <c r="F736" s="45">
        <f t="shared" si="167"/>
        <v>44.547654504839905</v>
      </c>
    </row>
    <row r="737" spans="1:6" ht="12.75" customHeight="1" x14ac:dyDescent="0.2">
      <c r="A737" s="63" t="s">
        <v>1451</v>
      </c>
      <c r="B737" s="64" t="s">
        <v>1452</v>
      </c>
      <c r="C737" s="242" t="s">
        <v>1451</v>
      </c>
      <c r="D737" s="189">
        <v>0</v>
      </c>
      <c r="E737" s="189">
        <v>6550.77</v>
      </c>
      <c r="F737" s="45" t="str">
        <f t="shared" si="167"/>
        <v>-</v>
      </c>
    </row>
    <row r="738" spans="1:6" ht="12.75" customHeight="1" x14ac:dyDescent="0.2">
      <c r="A738" s="63" t="s">
        <v>1453</v>
      </c>
      <c r="B738" s="64" t="s">
        <v>1454</v>
      </c>
      <c r="C738" s="242" t="s">
        <v>1453</v>
      </c>
      <c r="D738" s="189">
        <v>2217.8000000000002</v>
      </c>
      <c r="E738" s="189"/>
      <c r="F738" s="45">
        <f t="shared" si="167"/>
        <v>0</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2001.51</v>
      </c>
      <c r="E740" s="187">
        <v>17103.580000000002</v>
      </c>
      <c r="F740" s="71">
        <f t="shared" si="167"/>
        <v>854.53382696064489</v>
      </c>
    </row>
    <row r="741" spans="1:6" ht="12.75" customHeight="1" x14ac:dyDescent="0.2">
      <c r="A741" s="70">
        <v>32911</v>
      </c>
      <c r="B741" s="65" t="s">
        <v>1459</v>
      </c>
      <c r="C741" s="274" t="s">
        <v>1460</v>
      </c>
      <c r="D741" s="187">
        <v>2011.67</v>
      </c>
      <c r="E741" s="187">
        <v>2662.16</v>
      </c>
      <c r="F741" s="71">
        <f t="shared" ref="F741:F1006" si="169">IF(D741&lt;&gt;0,IF(E741/D741&gt;=100,"&gt;&gt;100",E741/D741*100),"-")</f>
        <v>132.33582048745569</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v>133.09</v>
      </c>
      <c r="E743" s="187">
        <v>549</v>
      </c>
      <c r="F743" s="71">
        <f t="shared" ref="F743:F744" si="170">IF(D743&lt;&gt;0,IF(E743/D743&gt;=100,"&gt;&gt;100",E743/D743*100),"-")</f>
        <v>412.50281764219699</v>
      </c>
    </row>
    <row r="744" spans="1:6" ht="12.75" customHeight="1" x14ac:dyDescent="0.2">
      <c r="A744" s="70" t="s">
        <v>1465</v>
      </c>
      <c r="B744" s="65" t="s">
        <v>1466</v>
      </c>
      <c r="C744" s="273" t="s">
        <v>1465</v>
      </c>
      <c r="D744" s="187">
        <v>232.45</v>
      </c>
      <c r="E744" s="187">
        <v>0</v>
      </c>
      <c r="F744" s="71">
        <f t="shared" si="170"/>
        <v>0</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20523.59</v>
      </c>
      <c r="E855" s="189"/>
      <c r="F855" s="45">
        <f t="shared" si="169"/>
        <v>0</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3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0</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14656</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3439</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3443</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Višnja Dianežević</cp:lastModifiedBy>
  <cp:lastPrinted>2025-03-11T06:54:08Z</cp:lastPrinted>
  <dcterms:created xsi:type="dcterms:W3CDTF">2022-04-01T05:14:30Z</dcterms:created>
  <dcterms:modified xsi:type="dcterms:W3CDTF">2025-10-09T10:42:54Z</dcterms:modified>
</cp:coreProperties>
</file>